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visfs2.jimu.akita-u.ac.jp\AVISFS2\13-施設企画課\施設保全課\環境安全センター関係（H31（R1）～）\□環境安全センター対応中\□廃液保管データ\3_是正処置\不適合_20240614\1_依頼\1_手順\"/>
    </mc:Choice>
  </mc:AlternateContent>
  <bookViews>
    <workbookView xWindow="0" yWindow="0" windowWidth="23040" windowHeight="9240" activeTab="1"/>
  </bookViews>
  <sheets>
    <sheet name="様式第2号_廃液等引渡伝票 (2)" sheetId="10" r:id="rId1"/>
    <sheet name="様式第2号_廃液等引渡伝票" sheetId="5" r:id="rId2"/>
    <sheet name="共通情報" sheetId="7" r:id="rId3"/>
  </sheets>
  <definedNames>
    <definedName name="_xlnm.Print_Area" localSheetId="2">共通情報!$B$1:$Q$9</definedName>
    <definedName name="_xlnm.Print_Area" localSheetId="1">様式第2号_廃液等引渡伝票!$B$1:$Q$27</definedName>
    <definedName name="_xlnm.Print_Area" localSheetId="0">'様式第2号_廃液等引渡伝票 (2)'!$B$1:$Q$27</definedName>
    <definedName name="医学研究科" localSheetId="2">共通情報!$V$4:$V$6</definedName>
    <definedName name="医学研究科氏名">共通情報!$AB$4:$AB$6</definedName>
    <definedName name="学内共同教育研究施設等">共通情報!$Z$4:$Z$7</definedName>
    <definedName name="学内共同教育研究施設等氏名">共通情報!$AF$4:$AF$7</definedName>
    <definedName name="教育文化学部" localSheetId="2">共通情報!$Y$4:$Y$13</definedName>
    <definedName name="教育文化学部氏名">共通情報!$AE$4:$AE$13</definedName>
    <definedName name="国際資源学研究科" localSheetId="2">共通情報!$X$4:$X$7</definedName>
    <definedName name="国際資源学研究科氏名">共通情報!$AD$4:$AD$7</definedName>
    <definedName name="責任者職">共通情報!$AA$4:$AA$7</definedName>
    <definedName name="理工学研究科" localSheetId="2">共通情報!$W$4:$W$48</definedName>
    <definedName name="理工学研究科氏名">共通情報!$AC$4:$AC$48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10" l="1"/>
  <c r="T24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1" i="10"/>
  <c r="T10" i="10"/>
  <c r="T9" i="10"/>
  <c r="F7" i="10"/>
  <c r="F6" i="10"/>
  <c r="K5" i="10"/>
  <c r="F5" i="10"/>
  <c r="O4" i="10"/>
  <c r="M4" i="10"/>
  <c r="K4" i="10"/>
  <c r="K3" i="10"/>
  <c r="F5" i="5" l="1"/>
  <c r="T20" i="5"/>
  <c r="T21" i="5"/>
  <c r="T22" i="5"/>
  <c r="T23" i="5"/>
  <c r="T24" i="5"/>
  <c r="T25" i="5"/>
  <c r="T10" i="5"/>
  <c r="T11" i="5"/>
  <c r="T12" i="5"/>
  <c r="T13" i="5"/>
  <c r="T14" i="5"/>
  <c r="T15" i="5"/>
  <c r="T16" i="5"/>
  <c r="T17" i="5"/>
  <c r="T18" i="5"/>
  <c r="T19" i="5"/>
  <c r="T9" i="5"/>
  <c r="K3" i="5" l="1"/>
  <c r="K5" i="5"/>
  <c r="F7" i="5"/>
  <c r="F6" i="5"/>
  <c r="AI3" i="7"/>
  <c r="AI4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O4" i="5" l="1"/>
  <c r="M4" i="5"/>
  <c r="K4" i="5" l="1"/>
</calcChain>
</file>

<file path=xl/sharedStrings.xml><?xml version="1.0" encoding="utf-8"?>
<sst xmlns="http://schemas.openxmlformats.org/spreadsheetml/2006/main" count="260" uniqueCount="106">
  <si>
    <t>引渡年月日</t>
    <rPh sb="0" eb="2">
      <t>ヒキワタシ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</si>
  <si>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</si>
  <si>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</si>
  <si>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部局・</t>
    <rPh sb="0" eb="2">
      <t>ブキョク</t>
    </rPh>
    <phoneticPr fontId="3"/>
  </si>
  <si>
    <t>TEL</t>
    <phoneticPr fontId="3"/>
  </si>
  <si>
    <t>排出量</t>
    <rPh sb="0" eb="3">
      <t>ハイシュツリョウ</t>
    </rPh>
    <phoneticPr fontId="3"/>
  </si>
  <si>
    <t>L</t>
    <phoneticPr fontId="3"/>
  </si>
  <si>
    <t>別紙様式第２号</t>
    <rPh sb="0" eb="2">
      <t>ベッシ</t>
    </rPh>
    <rPh sb="2" eb="4">
      <t>ヨウシキ</t>
    </rPh>
    <rPh sb="4" eb="5">
      <t>ダイ</t>
    </rPh>
    <rPh sb="5" eb="7">
      <t>ニゴウ</t>
    </rPh>
    <phoneticPr fontId="3"/>
  </si>
  <si>
    <t>廃　液　等　引　渡　伝　票</t>
    <rPh sb="0" eb="1">
      <t>ハイ</t>
    </rPh>
    <rPh sb="2" eb="3">
      <t>エキ</t>
    </rPh>
    <rPh sb="4" eb="5">
      <t>ナド</t>
    </rPh>
    <rPh sb="6" eb="7">
      <t>イン</t>
    </rPh>
    <rPh sb="8" eb="9">
      <t>ワタリ</t>
    </rPh>
    <rPh sb="10" eb="11">
      <t>デン</t>
    </rPh>
    <rPh sb="12" eb="13">
      <t>ヒョウ</t>
    </rPh>
    <phoneticPr fontId="3"/>
  </si>
  <si>
    <t>研究室等整理番号</t>
    <rPh sb="0" eb="4">
      <t>ケンキュウシツナド</t>
    </rPh>
    <rPh sb="4" eb="6">
      <t>セイリ</t>
    </rPh>
    <rPh sb="6" eb="8">
      <t>バンゴウ</t>
    </rPh>
    <phoneticPr fontId="3"/>
  </si>
  <si>
    <t>ブ ロック番号</t>
    <rPh sb="5" eb="6">
      <t>バン</t>
    </rPh>
    <rPh sb="6" eb="7">
      <t>ゴウ</t>
    </rPh>
    <phoneticPr fontId="3"/>
  </si>
  <si>
    <t>日</t>
    <rPh sb="0" eb="1">
      <t>ニチ</t>
    </rPh>
    <phoneticPr fontId="3"/>
  </si>
  <si>
    <t>研 究 室 等 名</t>
    <phoneticPr fontId="3"/>
  </si>
  <si>
    <t>責任者職・氏名</t>
    <rPh sb="0" eb="3">
      <t>セキニンシャ</t>
    </rPh>
    <rPh sb="3" eb="4">
      <t>ショク</t>
    </rPh>
    <rPh sb="5" eb="7">
      <t>シメイ</t>
    </rPh>
    <phoneticPr fontId="3"/>
  </si>
  <si>
    <t>廃　液　等　分　別　収　集　区　分</t>
    <rPh sb="0" eb="1">
      <t>ハイ</t>
    </rPh>
    <rPh sb="2" eb="3">
      <t>エキ</t>
    </rPh>
    <rPh sb="4" eb="5">
      <t>ナド</t>
    </rPh>
    <rPh sb="6" eb="7">
      <t>ブン</t>
    </rPh>
    <rPh sb="8" eb="9">
      <t>ベツ</t>
    </rPh>
    <rPh sb="10" eb="11">
      <t>オサム</t>
    </rPh>
    <rPh sb="12" eb="13">
      <t>シュウ</t>
    </rPh>
    <rPh sb="14" eb="15">
      <t>ク</t>
    </rPh>
    <rPh sb="16" eb="17">
      <t>ブン</t>
    </rPh>
    <phoneticPr fontId="3"/>
  </si>
  <si>
    <t>摘　　　　　　　　　要</t>
    <rPh sb="0" eb="1">
      <t>テキ</t>
    </rPh>
    <rPh sb="10" eb="11">
      <t>ヨウ</t>
    </rPh>
    <phoneticPr fontId="3"/>
  </si>
  <si>
    <t>※センター
処理状況</t>
  </si>
  <si>
    <t>無機系廃液</t>
    <rPh sb="0" eb="3">
      <t>ムキケイ</t>
    </rPh>
    <rPh sb="3" eb="5">
      <t>ハイエキ</t>
    </rPh>
    <phoneticPr fontId="3"/>
  </si>
  <si>
    <t>A</t>
    <phoneticPr fontId="3"/>
  </si>
  <si>
    <t>水銀系廃液</t>
    <rPh sb="0" eb="3">
      <t>スイギンケイ</t>
    </rPh>
    <rPh sb="3" eb="5">
      <t>ハイエキ</t>
    </rPh>
    <phoneticPr fontId="3"/>
  </si>
  <si>
    <t>個</t>
    <rPh sb="0" eb="1">
      <t>コ</t>
    </rPh>
    <phoneticPr fontId="3"/>
  </si>
  <si>
    <t>L</t>
  </si>
  <si>
    <t>B</t>
    <phoneticPr fontId="3"/>
  </si>
  <si>
    <t>シアン系廃液</t>
    <rPh sb="3" eb="4">
      <t>ケイ</t>
    </rPh>
    <rPh sb="4" eb="6">
      <t>ハイエキ</t>
    </rPh>
    <phoneticPr fontId="3"/>
  </si>
  <si>
    <t>C</t>
    <phoneticPr fontId="3"/>
  </si>
  <si>
    <t>フッ素・リン酸系廃液</t>
    <rPh sb="2" eb="3">
      <t>ソ</t>
    </rPh>
    <rPh sb="6" eb="7">
      <t>サン</t>
    </rPh>
    <rPh sb="7" eb="8">
      <t>ケイ</t>
    </rPh>
    <rPh sb="8" eb="10">
      <t>ハイエキ</t>
    </rPh>
    <phoneticPr fontId="3"/>
  </si>
  <si>
    <t>D</t>
    <phoneticPr fontId="3"/>
  </si>
  <si>
    <t>酸及びクロム混酸廃液</t>
    <rPh sb="0" eb="1">
      <t>サン</t>
    </rPh>
    <rPh sb="1" eb="2">
      <t>オヨ</t>
    </rPh>
    <rPh sb="6" eb="7">
      <t>コン</t>
    </rPh>
    <rPh sb="7" eb="8">
      <t>サン</t>
    </rPh>
    <rPh sb="8" eb="10">
      <t>ハイエキ</t>
    </rPh>
    <phoneticPr fontId="3"/>
  </si>
  <si>
    <t>E</t>
    <phoneticPr fontId="3"/>
  </si>
  <si>
    <t>重金属系廃液</t>
    <rPh sb="0" eb="3">
      <t>ジュウキンゾク</t>
    </rPh>
    <rPh sb="3" eb="4">
      <t>ケイ</t>
    </rPh>
    <rPh sb="4" eb="6">
      <t>ハイエキ</t>
    </rPh>
    <phoneticPr fontId="3"/>
  </si>
  <si>
    <t>F</t>
    <phoneticPr fontId="3"/>
  </si>
  <si>
    <t>アルカリ系廃液</t>
    <rPh sb="4" eb="5">
      <t>ケイ</t>
    </rPh>
    <rPh sb="5" eb="7">
      <t>ハイエキ</t>
    </rPh>
    <phoneticPr fontId="3"/>
  </si>
  <si>
    <t>G</t>
    <phoneticPr fontId="3"/>
  </si>
  <si>
    <t>写真定着廃液</t>
    <rPh sb="0" eb="2">
      <t>シャシン</t>
    </rPh>
    <rPh sb="2" eb="4">
      <t>テイチャク</t>
    </rPh>
    <rPh sb="4" eb="6">
      <t>ハイエキ</t>
    </rPh>
    <phoneticPr fontId="3"/>
  </si>
  <si>
    <t>有機系廃液</t>
    <rPh sb="0" eb="2">
      <t>ユウキ</t>
    </rPh>
    <rPh sb="2" eb="3">
      <t>ケイ</t>
    </rPh>
    <rPh sb="3" eb="5">
      <t>ハイエキ</t>
    </rPh>
    <phoneticPr fontId="3"/>
  </si>
  <si>
    <t>H</t>
    <phoneticPr fontId="3"/>
  </si>
  <si>
    <t>可燃性廃溶剤</t>
    <rPh sb="0" eb="3">
      <t>カネンセイ</t>
    </rPh>
    <rPh sb="3" eb="4">
      <t>ハイ</t>
    </rPh>
    <rPh sb="4" eb="6">
      <t>ヨウザイ</t>
    </rPh>
    <phoneticPr fontId="3"/>
  </si>
  <si>
    <t>I</t>
    <phoneticPr fontId="3"/>
  </si>
  <si>
    <t>廃油</t>
    <rPh sb="0" eb="2">
      <t>ハイユ</t>
    </rPh>
    <phoneticPr fontId="3"/>
  </si>
  <si>
    <t>J</t>
    <phoneticPr fontId="3"/>
  </si>
  <si>
    <t>ハロゲン系廃溶剤</t>
    <rPh sb="4" eb="5">
      <t>ケイ</t>
    </rPh>
    <rPh sb="5" eb="6">
      <t>ハイ</t>
    </rPh>
    <rPh sb="6" eb="8">
      <t>ヨウザイ</t>
    </rPh>
    <phoneticPr fontId="3"/>
  </si>
  <si>
    <t>K</t>
    <phoneticPr fontId="3"/>
  </si>
  <si>
    <t>難燃性有機廃液</t>
    <rPh sb="0" eb="3">
      <t>ナンネンセイ</t>
    </rPh>
    <rPh sb="3" eb="5">
      <t>ユウキ</t>
    </rPh>
    <rPh sb="5" eb="7">
      <t>ハイエキ</t>
    </rPh>
    <phoneticPr fontId="3"/>
  </si>
  <si>
    <t>有害固形廃棄物</t>
    <rPh sb="0" eb="2">
      <t>ユウガイ</t>
    </rPh>
    <rPh sb="2" eb="4">
      <t>コケイ</t>
    </rPh>
    <rPh sb="4" eb="7">
      <t>ハイキブツ</t>
    </rPh>
    <phoneticPr fontId="3"/>
  </si>
  <si>
    <t>─１</t>
    <phoneticPr fontId="3"/>
  </si>
  <si>
    <t>水銀系</t>
  </si>
  <si>
    <t>可燃、不燃</t>
    <rPh sb="0" eb="2">
      <t>カネン</t>
    </rPh>
    <rPh sb="3" eb="5">
      <t>フネン</t>
    </rPh>
    <phoneticPr fontId="3"/>
  </si>
  <si>
    <t>kg</t>
  </si>
  <si>
    <t>─２</t>
    <phoneticPr fontId="3"/>
  </si>
  <si>
    <t>シアン系</t>
  </si>
  <si>
    <t>─３</t>
    <phoneticPr fontId="3"/>
  </si>
  <si>
    <t>ﾌｯ素・ﾘﾝ酸系</t>
  </si>
  <si>
    <t>─４</t>
    <phoneticPr fontId="3"/>
  </si>
  <si>
    <t>重金属系</t>
  </si>
  <si>
    <t>─５</t>
    <phoneticPr fontId="3"/>
  </si>
  <si>
    <t>有機系</t>
  </si>
  <si>
    <t>─６</t>
    <phoneticPr fontId="3"/>
  </si>
  <si>
    <t>その他</t>
    <phoneticPr fontId="3"/>
  </si>
  <si>
    <t>※センター
受取者職・氏名</t>
    <rPh sb="6" eb="8">
      <t>ウケトリ</t>
    </rPh>
    <rPh sb="8" eb="9">
      <t>シャ</t>
    </rPh>
    <rPh sb="9" eb="10">
      <t>ショク</t>
    </rPh>
    <rPh sb="11" eb="13">
      <t>シメイ</t>
    </rPh>
    <phoneticPr fontId="3"/>
  </si>
  <si>
    <t>※センター
整理番号</t>
    <rPh sb="6" eb="8">
      <t>セイリ</t>
    </rPh>
    <rPh sb="8" eb="10">
      <t>バンゴウ</t>
    </rPh>
    <phoneticPr fontId="3"/>
  </si>
  <si>
    <t>（注意） １　ブロック番号については、廃液等の指定回収場所の番号を記入すること。
　　　　　２　摘要欄への記入については、秋田大学有害廃棄物暫定処置指針に従い、含有する全ての成分を記入のこと。
　　　　　３　無機系廃液及び有機系廃液では容器（１０リットル）の個数と排出量(L)を、
　　　　　　　有機固形廃棄物は排出量（ｋｇ）を記入のこと。
　　　　　４　有機固形物廃棄物は、L-1～6に分けて、かつ可燃性及び不燃性に区分すること。
　　　　　５　研究室等は太枠部分を記入し、その他（※）はセンターが記入すること。</t>
    <rPh sb="1" eb="3">
      <t>チュウイ</t>
    </rPh>
    <rPh sb="11" eb="13">
      <t>バンゴウ</t>
    </rPh>
    <rPh sb="19" eb="21">
      <t>ハイエキ</t>
    </rPh>
    <rPh sb="21" eb="22">
      <t>ナド</t>
    </rPh>
    <rPh sb="23" eb="25">
      <t>シテイ</t>
    </rPh>
    <rPh sb="25" eb="27">
      <t>カイシュウ</t>
    </rPh>
    <rPh sb="27" eb="29">
      <t>バショ</t>
    </rPh>
    <rPh sb="30" eb="32">
      <t>バンゴウ</t>
    </rPh>
    <rPh sb="33" eb="35">
      <t>キニュウ</t>
    </rPh>
    <phoneticPr fontId="3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</si>
  <si>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</si>
  <si>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</si>
  <si>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</si>
  <si>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</si>
  <si>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</si>
  <si>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</si>
  <si>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</si>
  <si>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</si>
  <si>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</si>
  <si>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</si>
  <si>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</si>
  <si>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その他</t>
  </si>
  <si>
    <t>L-1</t>
    <phoneticPr fontId="2"/>
  </si>
  <si>
    <t>L-2</t>
    <phoneticPr fontId="2"/>
  </si>
  <si>
    <t>L-3</t>
  </si>
  <si>
    <t>L-4</t>
  </si>
  <si>
    <t>L-5</t>
  </si>
  <si>
    <t>L-6</t>
  </si>
  <si>
    <t>○○○○○○</t>
    <phoneticPr fontId="2"/>
  </si>
  <si>
    <t>○</t>
    <phoneticPr fontId="2"/>
  </si>
  <si>
    <t>各様式の共通情報（部局等）</t>
    <rPh sb="0" eb="1">
      <t>カク</t>
    </rPh>
    <rPh sb="1" eb="3">
      <t>ヨウシキ</t>
    </rPh>
    <rPh sb="4" eb="6">
      <t>キョウツウ</t>
    </rPh>
    <rPh sb="6" eb="8">
      <t>ジョウホウ</t>
    </rPh>
    <rPh sb="9" eb="11">
      <t>ブキョク</t>
    </rPh>
    <rPh sb="11" eb="12">
      <t>ナド</t>
    </rPh>
    <phoneticPr fontId="2"/>
  </si>
  <si>
    <t>○○○○</t>
    <phoneticPr fontId="2"/>
  </si>
  <si>
    <t>秋大　太郎</t>
    <rPh sb="0" eb="1">
      <t>アキ</t>
    </rPh>
    <rPh sb="1" eb="2">
      <t>ダイ</t>
    </rPh>
    <rPh sb="3" eb="5">
      <t>タロウ</t>
    </rPh>
    <phoneticPr fontId="2"/>
  </si>
  <si>
    <t>’○○</t>
    <phoneticPr fontId="2"/>
  </si>
  <si>
    <t>水銀系</t>
    <phoneticPr fontId="2"/>
  </si>
  <si>
    <t>シアン系</t>
    <phoneticPr fontId="2"/>
  </si>
  <si>
    <t>ﾌｯ素・ﾘﾝ酸系</t>
    <phoneticPr fontId="2"/>
  </si>
  <si>
    <t>重金属系</t>
    <phoneticPr fontId="2"/>
  </si>
  <si>
    <t>有機系</t>
    <phoneticPr fontId="2"/>
  </si>
  <si>
    <t>（プルダウンリストから選択ください）</t>
    <rPh sb="11" eb="13">
      <t>センタク</t>
    </rPh>
    <phoneticPr fontId="2"/>
  </si>
  <si>
    <t>准教授</t>
    <rPh sb="0" eb="1">
      <t>ジュン</t>
    </rPh>
    <rPh sb="1" eb="3">
      <t>キョウジュ</t>
    </rPh>
    <phoneticPr fontId="2"/>
  </si>
  <si>
    <t>個数</t>
    <rPh sb="0" eb="2">
      <t>コスウ</t>
    </rPh>
    <phoneticPr fontId="3"/>
  </si>
  <si>
    <t>理工学研究科学研究科</t>
    <rPh sb="0" eb="2">
      <t>リコウ</t>
    </rPh>
    <rPh sb="2" eb="3">
      <t>ガク</t>
    </rPh>
    <rPh sb="3" eb="6">
      <t>ケンキュウカ</t>
    </rPh>
    <rPh sb="6" eb="7">
      <t>ガク</t>
    </rPh>
    <rPh sb="7" eb="10">
      <t>ケンキュウカ</t>
    </rPh>
    <phoneticPr fontId="2"/>
  </si>
  <si>
    <t>物質科学科応用化学コース　○×研究室</t>
    <rPh sb="0" eb="2">
      <t>ブッシツ</t>
    </rPh>
    <rPh sb="2" eb="4">
      <t>カガク</t>
    </rPh>
    <rPh sb="4" eb="5">
      <t>カ</t>
    </rPh>
    <rPh sb="5" eb="9">
      <t>オウヨウカガク</t>
    </rPh>
    <rPh sb="15" eb="18">
      <t>ケンキュウシツ</t>
    </rPh>
    <phoneticPr fontId="2"/>
  </si>
  <si>
    <t>（注意） １　ブロック番号については、廃液等の指定回収場所の番号を記入すること。
　　　　　２　摘要欄への記入については、秋田大学有害廃棄物暫定処置指針に従い、含有する全ての成分を記入のこと。
　　　　　３　無機系廃液及び有機系廃液では容器の個数と排出量(L)を、
　　　　　　　有機固形廃棄物は排出量（ｋｇ）を記入のこと。
　　　　　４　有機固形物廃棄物は、L-1～6に分けて、かつ可燃性及び不燃性に区分すること。
　　　　　５　研究室等は太枠部分を記入し、その他（※）はセンターが記入すること。</t>
    <rPh sb="1" eb="3">
      <t>チュウイ</t>
    </rPh>
    <rPh sb="11" eb="13">
      <t>バンゴウ</t>
    </rPh>
    <rPh sb="19" eb="21">
      <t>ハイエキ</t>
    </rPh>
    <rPh sb="21" eb="22">
      <t>ナド</t>
    </rPh>
    <rPh sb="23" eb="25">
      <t>シテイ</t>
    </rPh>
    <rPh sb="25" eb="27">
      <t>カイシュウ</t>
    </rPh>
    <rPh sb="27" eb="29">
      <t>バショ</t>
    </rPh>
    <rPh sb="30" eb="32">
      <t>バンゴウ</t>
    </rPh>
    <rPh sb="33" eb="35">
      <t>キニュウ</t>
    </rPh>
    <phoneticPr fontId="3"/>
  </si>
  <si>
    <t>①：総合研究棟─地方創生センター２号館ピロティ（１F)</t>
  </si>
  <si>
    <t>①：総合研究棟─地方創生センター２号館ピロティ（１F)</t>
    <phoneticPr fontId="2"/>
  </si>
  <si>
    <t>②：理工学部４号館　建屋吹き抜け通路（１F）</t>
    <phoneticPr fontId="2"/>
  </si>
  <si>
    <t>③：実習工場　東側</t>
    <phoneticPr fontId="2"/>
  </si>
  <si>
    <t>④：理工学部２号館　G棟北側ピロティ</t>
    <phoneticPr fontId="2"/>
  </si>
  <si>
    <t>⑤：教育文化学部３号館　北側玄関（一般教養）２号館側</t>
    <phoneticPr fontId="2"/>
  </si>
  <si>
    <t>⑥：国際資源学部１号館　正面玄関</t>
    <phoneticPr fontId="2"/>
  </si>
  <si>
    <t>⑦：鉱業博物館入り口</t>
    <phoneticPr fontId="2"/>
  </si>
  <si>
    <t>⑧：医・臨床医学研究棟─管理棟横のピロティ（１F)</t>
    <phoneticPr fontId="2"/>
  </si>
  <si>
    <t>⑨：医・基礎講義棟　東側玄関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</si>
</sst>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 diagonalUp="1">
      <left style="thin">
        <color indexed="64"/>
      </left>
      <right/>
      <top style="thin">
        <color auto="1"/>
      </top>
      <bottom style="thick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ck">
        <color auto="1"/>
      </bottom>
      <diagonal style="thin">
        <color auto="1"/>
      </diagonal>
    </border>
  </borders>
  <cellStyleXfs count="2">
    <xf numFmtId="0" fontId="0" fillId="0" borderId="0"/>
    <xf numFmtId="0" fontId="1" fillId="0" borderId="0">
      <alignment vertical="center"/>
    </xf>
  </cellStyleXfs>
  <cellXfs count="159">
    <xf numFmtId="0" fontId="0" fillId="0" borderId="0" xfId="0"/>
    <xf numFmtId="0" fontId="4" fillId="0" borderId="0" xfId="1" applyFont="1">
      <alignment vertical="center"/>
    </xf>
    <xf numFmtId="0" fontId="5" fillId="0" borderId="0" xfId="1" applyFont="1" applyAlignment="1">
      <alignment vertical="center"/>
    </xf>
    <xf numFmtId="0" fontId="7" fillId="0" borderId="12" xfId="1" applyFont="1" applyBorder="1" applyAlignment="1">
      <alignment horizontal="center" vertical="center" shrinkToFit="1"/>
    </xf>
    <xf numFmtId="0" fontId="4" fillId="0" borderId="22" xfId="1" applyFont="1" applyBorder="1">
      <alignment vertical="center"/>
    </xf>
    <xf numFmtId="0" fontId="7" fillId="0" borderId="4" xfId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7" fillId="0" borderId="7" xfId="1" applyFont="1" applyBorder="1" applyAlignment="1">
      <alignment horizontal="center" vertical="center" shrinkToFit="1"/>
    </xf>
    <xf numFmtId="0" fontId="4" fillId="0" borderId="12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22" xfId="1" applyFont="1" applyBorder="1" applyAlignment="1">
      <alignment vertical="center" textRotation="255"/>
    </xf>
    <xf numFmtId="0" fontId="4" fillId="0" borderId="9" xfId="1" applyFont="1" applyBorder="1" applyAlignment="1">
      <alignment horizontal="center" vertical="center"/>
    </xf>
    <xf numFmtId="0" fontId="7" fillId="0" borderId="3" xfId="1" applyFont="1" applyBorder="1" applyAlignment="1">
      <alignment horizontal="right"/>
    </xf>
    <xf numFmtId="0" fontId="7" fillId="0" borderId="2" xfId="1" applyFont="1" applyBorder="1" applyAlignment="1">
      <alignment horizontal="right"/>
    </xf>
    <xf numFmtId="0" fontId="4" fillId="0" borderId="19" xfId="1" applyFont="1" applyBorder="1" applyAlignment="1">
      <alignment horizontal="right"/>
    </xf>
    <xf numFmtId="0" fontId="4" fillId="0" borderId="2" xfId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4" fillId="0" borderId="34" xfId="1" applyFont="1" applyBorder="1" applyAlignment="1">
      <alignment horizontal="center" vertical="center"/>
    </xf>
    <xf numFmtId="0" fontId="7" fillId="0" borderId="6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4" fillId="0" borderId="27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49" fontId="4" fillId="0" borderId="11" xfId="1" quotePrefix="1" applyNumberFormat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7" fillId="0" borderId="21" xfId="1" applyFont="1" applyBorder="1" applyAlignment="1">
      <alignment horizontal="right"/>
    </xf>
    <xf numFmtId="0" fontId="4" fillId="0" borderId="16" xfId="1" applyFont="1" applyBorder="1" applyAlignment="1">
      <alignment horizontal="right"/>
    </xf>
    <xf numFmtId="0" fontId="4" fillId="0" borderId="17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4" fillId="0" borderId="11" xfId="1" quotePrefix="1" applyFont="1" applyBorder="1" applyAlignment="1">
      <alignment horizontal="center" vertical="center"/>
    </xf>
    <xf numFmtId="0" fontId="4" fillId="0" borderId="31" xfId="1" quotePrefix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7" fillId="0" borderId="32" xfId="1" applyFont="1" applyBorder="1" applyAlignment="1">
      <alignment horizontal="right"/>
    </xf>
    <xf numFmtId="0" fontId="9" fillId="0" borderId="1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13" fillId="0" borderId="6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27" xfId="1" applyFont="1" applyBorder="1" applyAlignment="1">
      <alignment horizontal="right"/>
    </xf>
    <xf numFmtId="0" fontId="13" fillId="0" borderId="0" xfId="1" applyFont="1">
      <alignment vertical="center"/>
    </xf>
    <xf numFmtId="0" fontId="5" fillId="2" borderId="4" xfId="1" quotePrefix="1" applyFont="1" applyFill="1" applyBorder="1" applyAlignment="1">
      <alignment vertical="center"/>
    </xf>
    <xf numFmtId="0" fontId="14" fillId="0" borderId="0" xfId="1" applyFont="1">
      <alignment vertical="center"/>
    </xf>
    <xf numFmtId="0" fontId="7" fillId="0" borderId="4" xfId="1" applyFont="1" applyFill="1" applyBorder="1" applyAlignment="1">
      <alignment horizontal="right"/>
    </xf>
    <xf numFmtId="0" fontId="7" fillId="0" borderId="7" xfId="1" applyFont="1" applyFill="1" applyBorder="1" applyAlignment="1">
      <alignment horizontal="right"/>
    </xf>
    <xf numFmtId="0" fontId="7" fillId="0" borderId="25" xfId="1" applyFont="1" applyFill="1" applyBorder="1" applyAlignment="1">
      <alignment horizontal="right"/>
    </xf>
    <xf numFmtId="0" fontId="7" fillId="0" borderId="30" xfId="1" applyFont="1" applyFill="1" applyBorder="1" applyAlignment="1">
      <alignment horizontal="right"/>
    </xf>
    <xf numFmtId="0" fontId="13" fillId="0" borderId="4" xfId="1" applyFont="1" applyFill="1" applyBorder="1" applyAlignment="1">
      <alignment horizontal="right"/>
    </xf>
    <xf numFmtId="0" fontId="4" fillId="0" borderId="0" xfId="1" applyFont="1" applyAlignment="1">
      <alignment vertical="center"/>
    </xf>
    <xf numFmtId="0" fontId="7" fillId="0" borderId="4" xfId="1" applyFont="1" applyFill="1" applyBorder="1" applyAlignment="1">
      <alignment horizontal="right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top" wrapText="1"/>
    </xf>
    <xf numFmtId="0" fontId="4" fillId="0" borderId="0" xfId="1" applyFont="1" applyAlignment="1">
      <alignment vertical="center"/>
    </xf>
    <xf numFmtId="0" fontId="7" fillId="0" borderId="35" xfId="1" applyFont="1" applyBorder="1" applyAlignment="1">
      <alignment horizontal="center"/>
    </xf>
    <xf numFmtId="0" fontId="7" fillId="0" borderId="36" xfId="1" applyFont="1" applyBorder="1" applyAlignment="1">
      <alignment horizontal="center"/>
    </xf>
    <xf numFmtId="0" fontId="7" fillId="0" borderId="17" xfId="1" applyFont="1" applyBorder="1" applyAlignment="1">
      <alignment horizontal="distributed" vertical="center"/>
    </xf>
    <xf numFmtId="0" fontId="4" fillId="0" borderId="25" xfId="1" applyFont="1" applyFill="1" applyBorder="1" applyAlignment="1">
      <alignment horizontal="left" vertical="top"/>
    </xf>
    <xf numFmtId="0" fontId="4" fillId="0" borderId="17" xfId="1" applyFont="1" applyFill="1" applyBorder="1" applyAlignment="1">
      <alignment horizontal="left" vertical="top"/>
    </xf>
    <xf numFmtId="0" fontId="7" fillId="0" borderId="29" xfId="1" applyFont="1" applyBorder="1" applyAlignment="1">
      <alignment horizontal="distributed" vertical="center"/>
    </xf>
    <xf numFmtId="0" fontId="4" fillId="0" borderId="30" xfId="1" applyFont="1" applyFill="1" applyBorder="1" applyAlignment="1">
      <alignment horizontal="left" vertical="top"/>
    </xf>
    <xf numFmtId="0" fontId="4" fillId="0" borderId="29" xfId="1" applyFont="1" applyFill="1" applyBorder="1" applyAlignment="1">
      <alignment horizontal="left" vertical="top"/>
    </xf>
    <xf numFmtId="0" fontId="7" fillId="0" borderId="39" xfId="1" applyFont="1" applyBorder="1" applyAlignment="1">
      <alignment horizontal="center"/>
    </xf>
    <xf numFmtId="0" fontId="7" fillId="0" borderId="40" xfId="1" applyFont="1" applyBorder="1" applyAlignment="1">
      <alignment horizontal="center"/>
    </xf>
    <xf numFmtId="0" fontId="7" fillId="0" borderId="5" xfId="1" applyFont="1" applyBorder="1" applyAlignment="1">
      <alignment horizontal="distributed" vertical="center"/>
    </xf>
    <xf numFmtId="0" fontId="4" fillId="0" borderId="7" xfId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7" fillId="0" borderId="23" xfId="1" applyFont="1" applyBorder="1" applyAlignment="1">
      <alignment horizontal="center" vertical="center" textRotation="255"/>
    </xf>
    <xf numFmtId="0" fontId="7" fillId="0" borderId="24" xfId="1" applyFont="1" applyBorder="1" applyAlignment="1">
      <alignment horizontal="center" vertical="center" textRotation="255"/>
    </xf>
    <xf numFmtId="0" fontId="7" fillId="0" borderId="37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distributed" vertical="center"/>
    </xf>
    <xf numFmtId="0" fontId="4" fillId="0" borderId="4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19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distributed"/>
    </xf>
    <xf numFmtId="0" fontId="11" fillId="0" borderId="2" xfId="1" applyFont="1" applyBorder="1" applyAlignment="1">
      <alignment horizontal="left" vertical="distributed"/>
    </xf>
    <xf numFmtId="0" fontId="11" fillId="0" borderId="20" xfId="1" applyFont="1" applyBorder="1" applyAlignment="1">
      <alignment horizontal="left" vertical="distributed"/>
    </xf>
    <xf numFmtId="0" fontId="10" fillId="0" borderId="27" xfId="1" applyFont="1" applyBorder="1" applyAlignment="1">
      <alignment horizontal="left" vertical="distributed" wrapText="1"/>
    </xf>
    <xf numFmtId="0" fontId="10" fillId="0" borderId="5" xfId="1" applyFont="1" applyBorder="1" applyAlignment="1">
      <alignment horizontal="left" vertical="distributed" wrapText="1"/>
    </xf>
    <xf numFmtId="0" fontId="10" fillId="0" borderId="6" xfId="1" applyFont="1" applyBorder="1" applyAlignment="1">
      <alignment horizontal="left" vertical="distributed" wrapText="1"/>
    </xf>
    <xf numFmtId="0" fontId="11" fillId="0" borderId="25" xfId="1" applyFont="1" applyBorder="1" applyAlignment="1">
      <alignment horizontal="left" vertical="distributed"/>
    </xf>
    <xf numFmtId="0" fontId="11" fillId="0" borderId="17" xfId="1" applyFont="1" applyBorder="1" applyAlignment="1">
      <alignment horizontal="left" vertical="distributed"/>
    </xf>
    <xf numFmtId="0" fontId="11" fillId="0" borderId="21" xfId="1" applyFont="1" applyBorder="1" applyAlignment="1">
      <alignment horizontal="left" vertical="distributed"/>
    </xf>
    <xf numFmtId="0" fontId="7" fillId="0" borderId="2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11" fillId="0" borderId="15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3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distributed" wrapText="1"/>
    </xf>
    <xf numFmtId="0" fontId="7" fillId="0" borderId="14" xfId="1" applyFont="1" applyBorder="1" applyAlignment="1">
      <alignment horizontal="left" vertical="distributed" wrapText="1"/>
    </xf>
    <xf numFmtId="0" fontId="7" fillId="0" borderId="13" xfId="1" applyFont="1" applyBorder="1" applyAlignment="1">
      <alignment horizontal="left" vertical="distributed" wrapText="1"/>
    </xf>
    <xf numFmtId="0" fontId="11" fillId="0" borderId="15" xfId="1" applyFont="1" applyBorder="1" applyAlignment="1">
      <alignment horizontal="left" vertical="distributed"/>
    </xf>
    <xf numFmtId="0" fontId="11" fillId="0" borderId="14" xfId="1" applyFont="1" applyBorder="1" applyAlignment="1">
      <alignment horizontal="left" vertical="distributed"/>
    </xf>
    <xf numFmtId="0" fontId="11" fillId="0" borderId="13" xfId="1" applyFont="1" applyBorder="1" applyAlignment="1">
      <alignment horizontal="left" vertical="distributed"/>
    </xf>
    <xf numFmtId="0" fontId="8" fillId="0" borderId="16" xfId="1" applyFont="1" applyBorder="1" applyAlignment="1">
      <alignment horizontal="left" vertical="distributed"/>
    </xf>
    <xf numFmtId="0" fontId="8" fillId="0" borderId="17" xfId="1" applyFont="1" applyBorder="1" applyAlignment="1">
      <alignment horizontal="left" vertical="distributed"/>
    </xf>
    <xf numFmtId="0" fontId="8" fillId="0" borderId="11" xfId="1" applyFont="1" applyBorder="1" applyAlignment="1">
      <alignment horizontal="left" vertical="distributed"/>
    </xf>
    <xf numFmtId="0" fontId="11" fillId="0" borderId="25" xfId="1" applyFont="1" applyBorder="1" applyAlignment="1">
      <alignment horizontal="center" vertical="distributed"/>
    </xf>
    <xf numFmtId="0" fontId="11" fillId="0" borderId="17" xfId="1" applyFont="1" applyBorder="1" applyAlignment="1">
      <alignment horizontal="center" vertical="distributed"/>
    </xf>
    <xf numFmtId="0" fontId="11" fillId="0" borderId="11" xfId="1" applyFont="1" applyBorder="1" applyAlignment="1">
      <alignment horizontal="center" vertical="distributed"/>
    </xf>
    <xf numFmtId="0" fontId="5" fillId="0" borderId="7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7" fillId="0" borderId="7" xfId="1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11" fillId="2" borderId="15" xfId="1" applyFont="1" applyFill="1" applyBorder="1" applyAlignment="1">
      <alignment horizontal="left" vertical="center"/>
    </xf>
    <xf numFmtId="0" fontId="11" fillId="2" borderId="14" xfId="1" applyFont="1" applyFill="1" applyBorder="1" applyAlignment="1">
      <alignment horizontal="left" vertical="center"/>
    </xf>
    <xf numFmtId="0" fontId="11" fillId="2" borderId="33" xfId="1" applyFont="1" applyFill="1" applyBorder="1" applyAlignment="1">
      <alignment horizontal="left" vertical="center"/>
    </xf>
    <xf numFmtId="0" fontId="7" fillId="0" borderId="16" xfId="1" applyFont="1" applyBorder="1" applyAlignment="1">
      <alignment horizontal="left" vertical="distributed"/>
    </xf>
    <xf numFmtId="0" fontId="7" fillId="0" borderId="17" xfId="1" applyFont="1" applyBorder="1" applyAlignment="1">
      <alignment horizontal="left" vertical="distributed"/>
    </xf>
    <xf numFmtId="0" fontId="7" fillId="0" borderId="11" xfId="1" applyFont="1" applyBorder="1" applyAlignment="1">
      <alignment horizontal="left" vertical="distributed"/>
    </xf>
    <xf numFmtId="0" fontId="11" fillId="2" borderId="25" xfId="1" applyFont="1" applyFill="1" applyBorder="1" applyAlignment="1">
      <alignment horizontal="center" vertical="distributed"/>
    </xf>
    <xf numFmtId="0" fontId="11" fillId="2" borderId="17" xfId="1" applyFont="1" applyFill="1" applyBorder="1" applyAlignment="1">
      <alignment horizontal="center" vertical="distributed"/>
    </xf>
    <xf numFmtId="0" fontId="11" fillId="2" borderId="11" xfId="1" applyFont="1" applyFill="1" applyBorder="1" applyAlignment="1">
      <alignment horizontal="center" vertical="distributed"/>
    </xf>
    <xf numFmtId="0" fontId="11" fillId="2" borderId="7" xfId="1" applyFont="1" applyFill="1" applyBorder="1" applyAlignment="1">
      <alignment horizontal="left" vertical="center"/>
    </xf>
    <xf numFmtId="0" fontId="11" fillId="2" borderId="5" xfId="1" applyFont="1" applyFill="1" applyBorder="1" applyAlignment="1">
      <alignment horizontal="left" vertical="center"/>
    </xf>
    <xf numFmtId="0" fontId="11" fillId="2" borderId="18" xfId="1" applyFont="1" applyFill="1" applyBorder="1" applyAlignment="1">
      <alignment horizontal="left" vertical="center"/>
    </xf>
    <xf numFmtId="0" fontId="11" fillId="2" borderId="30" xfId="1" applyFont="1" applyFill="1" applyBorder="1" applyAlignment="1">
      <alignment horizontal="center" vertical="distributed"/>
    </xf>
    <xf numFmtId="0" fontId="11" fillId="2" borderId="29" xfId="1" applyFont="1" applyFill="1" applyBorder="1" applyAlignment="1">
      <alignment horizontal="center" vertical="distributed"/>
    </xf>
    <xf numFmtId="0" fontId="11" fillId="2" borderId="32" xfId="1" applyFont="1" applyFill="1" applyBorder="1" applyAlignment="1">
      <alignment horizontal="center" vertical="distributed"/>
    </xf>
    <xf numFmtId="0" fontId="11" fillId="2" borderId="4" xfId="1" applyFont="1" applyFill="1" applyBorder="1" applyAlignment="1">
      <alignment horizontal="center" vertical="distributed"/>
    </xf>
    <xf numFmtId="0" fontId="11" fillId="2" borderId="2" xfId="1" applyFont="1" applyFill="1" applyBorder="1" applyAlignment="1">
      <alignment horizontal="center" vertical="distributed"/>
    </xf>
    <xf numFmtId="0" fontId="11" fillId="2" borderId="20" xfId="1" applyFont="1" applyFill="1" applyBorder="1" applyAlignment="1">
      <alignment horizontal="center" vertical="distributed"/>
    </xf>
    <xf numFmtId="0" fontId="10" fillId="0" borderId="28" xfId="1" applyFont="1" applyBorder="1" applyAlignment="1">
      <alignment horizontal="left" vertical="distributed" wrapText="1"/>
    </xf>
    <xf numFmtId="0" fontId="10" fillId="0" borderId="29" xfId="1" applyFont="1" applyBorder="1" applyAlignment="1">
      <alignment horizontal="left" vertical="distributed" wrapText="1"/>
    </xf>
    <xf numFmtId="0" fontId="10" fillId="0" borderId="31" xfId="1" applyFont="1" applyBorder="1" applyAlignment="1">
      <alignment horizontal="left" vertical="distributed" wrapText="1"/>
    </xf>
    <xf numFmtId="0" fontId="10" fillId="0" borderId="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2" borderId="15" xfId="1" applyFont="1" applyFill="1" applyBorder="1" applyAlignment="1">
      <alignment horizontal="left" vertical="distributed"/>
    </xf>
    <xf numFmtId="0" fontId="11" fillId="2" borderId="14" xfId="1" applyFont="1" applyFill="1" applyBorder="1" applyAlignment="1">
      <alignment horizontal="left" vertical="distributed"/>
    </xf>
    <xf numFmtId="0" fontId="11" fillId="2" borderId="13" xfId="1" applyFont="1" applyFill="1" applyBorder="1" applyAlignment="1">
      <alignment horizontal="left" vertical="distributed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view="pageBreakPreview" zoomScale="55" zoomScaleNormal="70" zoomScaleSheetLayoutView="55" workbookViewId="0">
      <selection activeCell="Z8" sqref="Z8"/>
    </sheetView>
  </sheetViews>
  <sheetFormatPr defaultColWidth="9" defaultRowHeight="30" customHeight="1" x14ac:dyDescent="0.45"/>
  <cols>
    <col min="1" max="1" width="0.796875" style="1" customWidth="1"/>
    <col min="2" max="2" width="3.796875" style="1" customWidth="1"/>
    <col min="3" max="3" width="4.296875" style="1" customWidth="1"/>
    <col min="4" max="5" width="3.796875" style="1" customWidth="1"/>
    <col min="6" max="6" width="5.69921875" style="1" customWidth="1"/>
    <col min="7" max="7" width="9" style="1"/>
    <col min="8" max="8" width="10.19921875" style="1" bestFit="1" customWidth="1"/>
    <col min="9" max="9" width="36.59765625" style="1" customWidth="1"/>
    <col min="10" max="10" width="17.5" style="1" customWidth="1"/>
    <col min="11" max="11" width="7" style="1" customWidth="1"/>
    <col min="12" max="12" width="3.3984375" style="1" bestFit="1" customWidth="1"/>
    <col min="13" max="13" width="6.19921875" style="1" customWidth="1"/>
    <col min="14" max="14" width="3.3984375" style="1" bestFit="1" customWidth="1"/>
    <col min="15" max="15" width="7.796875" style="1" customWidth="1"/>
    <col min="16" max="16" width="3.3984375" style="1" bestFit="1" customWidth="1"/>
    <col min="17" max="17" width="6.796875" style="1" customWidth="1"/>
    <col min="18" max="18" width="9" style="1"/>
    <col min="19" max="19" width="9" style="1" customWidth="1"/>
    <col min="20" max="20" width="9" style="1" hidden="1" customWidth="1"/>
    <col min="21" max="24" width="9" style="1" customWidth="1"/>
    <col min="25" max="16384" width="9" style="1"/>
  </cols>
  <sheetData>
    <row r="1" spans="1:20" ht="13.2" x14ac:dyDescent="0.45">
      <c r="B1" s="1" t="s">
        <v>7</v>
      </c>
    </row>
    <row r="2" spans="1:20" ht="34.200000000000003" customHeight="1" thickBot="1" x14ac:dyDescent="0.5">
      <c r="A2" s="2"/>
      <c r="B2" s="108" t="s">
        <v>8</v>
      </c>
      <c r="C2" s="108"/>
      <c r="D2" s="108"/>
      <c r="E2" s="108"/>
      <c r="F2" s="109"/>
      <c r="G2" s="109"/>
      <c r="H2" s="109"/>
      <c r="I2" s="109"/>
      <c r="J2" s="109"/>
      <c r="K2" s="109"/>
      <c r="L2" s="109"/>
      <c r="M2" s="109"/>
      <c r="N2" s="108"/>
      <c r="O2" s="108"/>
      <c r="P2" s="108"/>
      <c r="Q2" s="108"/>
    </row>
    <row r="3" spans="1:20" ht="25.05" customHeight="1" thickTop="1" thickBot="1" x14ac:dyDescent="0.5">
      <c r="J3" s="3" t="s">
        <v>9</v>
      </c>
      <c r="K3" s="110" t="str">
        <f>共通情報!K3</f>
        <v>○○○○○○</v>
      </c>
      <c r="L3" s="111"/>
      <c r="M3" s="111"/>
      <c r="N3" s="111"/>
      <c r="O3" s="111"/>
      <c r="P3" s="111"/>
      <c r="Q3" s="112"/>
    </row>
    <row r="4" spans="1:20" ht="43.2" customHeight="1" thickTop="1" x14ac:dyDescent="0.45">
      <c r="A4" s="4"/>
      <c r="B4" s="113" t="s">
        <v>10</v>
      </c>
      <c r="C4" s="114"/>
      <c r="D4" s="114"/>
      <c r="E4" s="115"/>
      <c r="F4" s="116" t="s">
        <v>96</v>
      </c>
      <c r="G4" s="117"/>
      <c r="H4" s="117"/>
      <c r="I4" s="118"/>
      <c r="J4" s="5" t="s">
        <v>0</v>
      </c>
      <c r="K4" s="38" t="str">
        <f>共通情報!K4</f>
        <v>’○○</v>
      </c>
      <c r="L4" s="6" t="s">
        <v>1</v>
      </c>
      <c r="M4" s="39" t="str">
        <f>共通情報!M4</f>
        <v>○</v>
      </c>
      <c r="N4" s="6" t="s">
        <v>2</v>
      </c>
      <c r="O4" s="39" t="str">
        <f>共通情報!O4</f>
        <v>○</v>
      </c>
      <c r="P4" s="6" t="s">
        <v>11</v>
      </c>
      <c r="Q4" s="7"/>
    </row>
    <row r="5" spans="1:20" ht="25.05" customHeight="1" x14ac:dyDescent="0.45">
      <c r="A5" s="4"/>
      <c r="B5" s="119" t="s">
        <v>3</v>
      </c>
      <c r="C5" s="120"/>
      <c r="D5" s="120"/>
      <c r="E5" s="121"/>
      <c r="F5" s="122" t="str">
        <f>共通情報!F5</f>
        <v>理工学研究科学研究科</v>
      </c>
      <c r="G5" s="123"/>
      <c r="H5" s="123"/>
      <c r="I5" s="124"/>
      <c r="J5" s="8" t="s">
        <v>4</v>
      </c>
      <c r="K5" s="125" t="str">
        <f>共通情報!K5</f>
        <v>○○○○</v>
      </c>
      <c r="L5" s="126"/>
      <c r="M5" s="126"/>
      <c r="N5" s="126"/>
      <c r="O5" s="126"/>
      <c r="P5" s="126"/>
      <c r="Q5" s="127"/>
    </row>
    <row r="6" spans="1:20" ht="34.200000000000003" customHeight="1" x14ac:dyDescent="0.45">
      <c r="A6" s="4"/>
      <c r="B6" s="90" t="s">
        <v>12</v>
      </c>
      <c r="C6" s="91"/>
      <c r="D6" s="91"/>
      <c r="E6" s="92"/>
      <c r="F6" s="93" t="str">
        <f>共通情報!F6</f>
        <v>物質科学科応用化学コース　○×研究室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20" ht="52.2" customHeight="1" thickBot="1" x14ac:dyDescent="0.5">
      <c r="A7" s="4"/>
      <c r="B7" s="96" t="s">
        <v>13</v>
      </c>
      <c r="C7" s="97"/>
      <c r="D7" s="97"/>
      <c r="E7" s="98"/>
      <c r="F7" s="99" t="str">
        <f>CONCATENATE(共通情報!F7," ",共通情報!I7)</f>
        <v>准教授 秋大　太郎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1:20" ht="30" customHeight="1" thickTop="1" x14ac:dyDescent="0.45">
      <c r="A8" s="4"/>
      <c r="B8" s="102" t="s">
        <v>14</v>
      </c>
      <c r="C8" s="103"/>
      <c r="D8" s="103"/>
      <c r="E8" s="103"/>
      <c r="F8" s="103"/>
      <c r="G8" s="103"/>
      <c r="H8" s="103"/>
      <c r="I8" s="104" t="s">
        <v>15</v>
      </c>
      <c r="J8" s="103"/>
      <c r="K8" s="105" t="s">
        <v>92</v>
      </c>
      <c r="L8" s="105"/>
      <c r="M8" s="106" t="s">
        <v>5</v>
      </c>
      <c r="N8" s="107"/>
      <c r="O8" s="9" t="s">
        <v>16</v>
      </c>
      <c r="P8" s="10"/>
      <c r="Q8" s="11"/>
    </row>
    <row r="9" spans="1:20" ht="60" customHeight="1" x14ac:dyDescent="0.2">
      <c r="A9" s="12"/>
      <c r="B9" s="78" t="s">
        <v>17</v>
      </c>
      <c r="C9" s="13" t="s">
        <v>18</v>
      </c>
      <c r="D9" s="85" t="s">
        <v>19</v>
      </c>
      <c r="E9" s="85"/>
      <c r="F9" s="85"/>
      <c r="G9" s="85"/>
      <c r="H9" s="85"/>
      <c r="I9" s="86"/>
      <c r="J9" s="87"/>
      <c r="K9" s="48"/>
      <c r="L9" s="14" t="s">
        <v>20</v>
      </c>
      <c r="M9" s="48"/>
      <c r="N9" s="15" t="s">
        <v>21</v>
      </c>
      <c r="O9" s="16"/>
      <c r="P9" s="17"/>
      <c r="Q9" s="18"/>
      <c r="T9" s="47" t="str">
        <f>CONCATENATE(C9,":",D9)</f>
        <v>A:水銀系廃液</v>
      </c>
    </row>
    <row r="10" spans="1:20" ht="60" customHeight="1" x14ac:dyDescent="0.2">
      <c r="A10" s="12"/>
      <c r="B10" s="79"/>
      <c r="C10" s="19" t="s">
        <v>22</v>
      </c>
      <c r="D10" s="75" t="s">
        <v>23</v>
      </c>
      <c r="E10" s="75"/>
      <c r="F10" s="75"/>
      <c r="G10" s="75"/>
      <c r="H10" s="75"/>
      <c r="I10" s="76"/>
      <c r="J10" s="77"/>
      <c r="K10" s="48"/>
      <c r="L10" s="20" t="s">
        <v>20</v>
      </c>
      <c r="M10" s="48"/>
      <c r="N10" s="21" t="s">
        <v>21</v>
      </c>
      <c r="O10" s="22"/>
      <c r="P10" s="23"/>
      <c r="Q10" s="24"/>
      <c r="T10" s="47" t="str">
        <f t="shared" ref="T10:T19" si="0">CONCATENATE(C10,":",D10)</f>
        <v>B:シアン系廃液</v>
      </c>
    </row>
    <row r="11" spans="1:20" ht="60" customHeight="1" x14ac:dyDescent="0.2">
      <c r="A11" s="12"/>
      <c r="B11" s="79"/>
      <c r="C11" s="19" t="s">
        <v>24</v>
      </c>
      <c r="D11" s="75" t="s">
        <v>25</v>
      </c>
      <c r="E11" s="75"/>
      <c r="F11" s="75"/>
      <c r="G11" s="75"/>
      <c r="H11" s="75"/>
      <c r="I11" s="76"/>
      <c r="J11" s="77"/>
      <c r="K11" s="48"/>
      <c r="L11" s="20" t="s">
        <v>20</v>
      </c>
      <c r="M11" s="48"/>
      <c r="N11" s="21" t="s">
        <v>21</v>
      </c>
      <c r="O11" s="22"/>
      <c r="P11" s="23"/>
      <c r="Q11" s="24"/>
      <c r="T11" s="47" t="str">
        <f t="shared" si="0"/>
        <v>C:フッ素・リン酸系廃液</v>
      </c>
    </row>
    <row r="12" spans="1:20" ht="60" customHeight="1" x14ac:dyDescent="0.2">
      <c r="A12" s="12"/>
      <c r="B12" s="79"/>
      <c r="C12" s="19" t="s">
        <v>26</v>
      </c>
      <c r="D12" s="75" t="s">
        <v>27</v>
      </c>
      <c r="E12" s="75"/>
      <c r="F12" s="75"/>
      <c r="G12" s="75"/>
      <c r="H12" s="75"/>
      <c r="I12" s="76"/>
      <c r="J12" s="77"/>
      <c r="K12" s="48"/>
      <c r="L12" s="20" t="s">
        <v>20</v>
      </c>
      <c r="M12" s="48"/>
      <c r="N12" s="21" t="s">
        <v>21</v>
      </c>
      <c r="O12" s="22"/>
      <c r="P12" s="23"/>
      <c r="Q12" s="24"/>
      <c r="T12" s="47" t="str">
        <f t="shared" si="0"/>
        <v>D:酸及びクロム混酸廃液</v>
      </c>
    </row>
    <row r="13" spans="1:20" ht="60" customHeight="1" x14ac:dyDescent="0.3">
      <c r="A13" s="12"/>
      <c r="B13" s="79"/>
      <c r="C13" s="19" t="s">
        <v>28</v>
      </c>
      <c r="D13" s="75" t="s">
        <v>29</v>
      </c>
      <c r="E13" s="75"/>
      <c r="F13" s="75"/>
      <c r="G13" s="75"/>
      <c r="H13" s="75"/>
      <c r="I13" s="88"/>
      <c r="J13" s="89"/>
      <c r="K13" s="52"/>
      <c r="L13" s="20" t="s">
        <v>20</v>
      </c>
      <c r="M13" s="48"/>
      <c r="N13" s="21" t="s">
        <v>21</v>
      </c>
      <c r="O13" s="44"/>
      <c r="P13" s="43"/>
      <c r="Q13" s="42"/>
      <c r="R13" s="45"/>
      <c r="T13" s="47" t="str">
        <f t="shared" si="0"/>
        <v>E:重金属系廃液</v>
      </c>
    </row>
    <row r="14" spans="1:20" ht="60" customHeight="1" x14ac:dyDescent="0.2">
      <c r="A14" s="12"/>
      <c r="B14" s="79"/>
      <c r="C14" s="19" t="s">
        <v>30</v>
      </c>
      <c r="D14" s="75" t="s">
        <v>31</v>
      </c>
      <c r="E14" s="75"/>
      <c r="F14" s="75"/>
      <c r="G14" s="75"/>
      <c r="H14" s="75"/>
      <c r="I14" s="76"/>
      <c r="J14" s="77"/>
      <c r="K14" s="48"/>
      <c r="L14" s="20" t="s">
        <v>20</v>
      </c>
      <c r="M14" s="48"/>
      <c r="N14" s="21" t="s">
        <v>21</v>
      </c>
      <c r="O14" s="22"/>
      <c r="P14" s="23"/>
      <c r="Q14" s="24"/>
      <c r="T14" s="47" t="str">
        <f t="shared" si="0"/>
        <v>F:アルカリ系廃液</v>
      </c>
    </row>
    <row r="15" spans="1:20" ht="60" customHeight="1" x14ac:dyDescent="0.2">
      <c r="A15" s="12"/>
      <c r="B15" s="84"/>
      <c r="C15" s="19" t="s">
        <v>32</v>
      </c>
      <c r="D15" s="75" t="s">
        <v>33</v>
      </c>
      <c r="E15" s="75"/>
      <c r="F15" s="75"/>
      <c r="G15" s="75"/>
      <c r="H15" s="75"/>
      <c r="I15" s="76"/>
      <c r="J15" s="77"/>
      <c r="K15" s="48"/>
      <c r="L15" s="20" t="s">
        <v>20</v>
      </c>
      <c r="M15" s="48"/>
      <c r="N15" s="21" t="s">
        <v>21</v>
      </c>
      <c r="O15" s="22"/>
      <c r="P15" s="23"/>
      <c r="Q15" s="24"/>
      <c r="T15" s="47" t="str">
        <f t="shared" si="0"/>
        <v>G:写真定着廃液</v>
      </c>
    </row>
    <row r="16" spans="1:20" ht="60" customHeight="1" x14ac:dyDescent="0.2">
      <c r="A16" s="12"/>
      <c r="B16" s="78" t="s">
        <v>34</v>
      </c>
      <c r="C16" s="19" t="s">
        <v>35</v>
      </c>
      <c r="D16" s="75" t="s">
        <v>36</v>
      </c>
      <c r="E16" s="75"/>
      <c r="F16" s="75"/>
      <c r="G16" s="75"/>
      <c r="H16" s="75"/>
      <c r="I16" s="76"/>
      <c r="J16" s="77"/>
      <c r="K16" s="49"/>
      <c r="L16" s="20" t="s">
        <v>20</v>
      </c>
      <c r="M16" s="49"/>
      <c r="N16" s="21" t="s">
        <v>21</v>
      </c>
      <c r="O16" s="22"/>
      <c r="P16" s="23"/>
      <c r="Q16" s="24"/>
      <c r="T16" s="47" t="str">
        <f t="shared" si="0"/>
        <v>H:可燃性廃溶剤</v>
      </c>
    </row>
    <row r="17" spans="1:20" ht="60" customHeight="1" x14ac:dyDescent="0.2">
      <c r="A17" s="12"/>
      <c r="B17" s="79"/>
      <c r="C17" s="19" t="s">
        <v>37</v>
      </c>
      <c r="D17" s="75" t="s">
        <v>38</v>
      </c>
      <c r="E17" s="75"/>
      <c r="F17" s="75"/>
      <c r="G17" s="75"/>
      <c r="H17" s="75"/>
      <c r="I17" s="76"/>
      <c r="J17" s="77"/>
      <c r="K17" s="49"/>
      <c r="L17" s="20" t="s">
        <v>20</v>
      </c>
      <c r="M17" s="49"/>
      <c r="N17" s="21" t="s">
        <v>21</v>
      </c>
      <c r="O17" s="22"/>
      <c r="P17" s="23"/>
      <c r="Q17" s="24"/>
      <c r="T17" s="47" t="str">
        <f t="shared" si="0"/>
        <v>I:廃油</v>
      </c>
    </row>
    <row r="18" spans="1:20" ht="60" customHeight="1" x14ac:dyDescent="0.2">
      <c r="A18" s="12"/>
      <c r="B18" s="79"/>
      <c r="C18" s="19" t="s">
        <v>39</v>
      </c>
      <c r="D18" s="75" t="s">
        <v>40</v>
      </c>
      <c r="E18" s="75"/>
      <c r="F18" s="75"/>
      <c r="G18" s="75"/>
      <c r="H18" s="75"/>
      <c r="I18" s="76"/>
      <c r="J18" s="77"/>
      <c r="K18" s="49"/>
      <c r="L18" s="20" t="s">
        <v>20</v>
      </c>
      <c r="M18" s="49"/>
      <c r="N18" s="21" t="s">
        <v>21</v>
      </c>
      <c r="O18" s="22"/>
      <c r="P18" s="23"/>
      <c r="Q18" s="24"/>
      <c r="T18" s="47" t="str">
        <f t="shared" si="0"/>
        <v>J:ハロゲン系廃溶剤</v>
      </c>
    </row>
    <row r="19" spans="1:20" ht="60" customHeight="1" x14ac:dyDescent="0.2">
      <c r="A19" s="12"/>
      <c r="B19" s="84"/>
      <c r="C19" s="19" t="s">
        <v>41</v>
      </c>
      <c r="D19" s="75" t="s">
        <v>42</v>
      </c>
      <c r="E19" s="75"/>
      <c r="F19" s="75"/>
      <c r="G19" s="75"/>
      <c r="H19" s="75"/>
      <c r="I19" s="76"/>
      <c r="J19" s="77"/>
      <c r="K19" s="49"/>
      <c r="L19" s="20" t="s">
        <v>20</v>
      </c>
      <c r="M19" s="49"/>
      <c r="N19" s="21" t="s">
        <v>21</v>
      </c>
      <c r="O19" s="22"/>
      <c r="P19" s="23"/>
      <c r="Q19" s="24"/>
      <c r="T19" s="47" t="str">
        <f t="shared" si="0"/>
        <v>K:難燃性有機廃液</v>
      </c>
    </row>
    <row r="20" spans="1:20" ht="25.05" customHeight="1" x14ac:dyDescent="0.2">
      <c r="A20" s="12"/>
      <c r="B20" s="78" t="s">
        <v>43</v>
      </c>
      <c r="C20" s="81" t="s">
        <v>6</v>
      </c>
      <c r="D20" s="25" t="s">
        <v>44</v>
      </c>
      <c r="E20" s="67" t="s">
        <v>85</v>
      </c>
      <c r="F20" s="67"/>
      <c r="G20" s="67"/>
      <c r="H20" s="26" t="s">
        <v>46</v>
      </c>
      <c r="I20" s="68"/>
      <c r="J20" s="69"/>
      <c r="K20" s="65"/>
      <c r="L20" s="66"/>
      <c r="M20" s="50"/>
      <c r="N20" s="27" t="s">
        <v>47</v>
      </c>
      <c r="O20" s="28"/>
      <c r="P20" s="29"/>
      <c r="Q20" s="30"/>
      <c r="T20" s="47" t="str">
        <f t="shared" ref="T20:T25" si="1">CONCATENATE(C$20,D20,":",E20)</f>
        <v>L─１:水銀系</v>
      </c>
    </row>
    <row r="21" spans="1:20" ht="25.05" customHeight="1" x14ac:dyDescent="0.2">
      <c r="A21" s="12"/>
      <c r="B21" s="79"/>
      <c r="C21" s="82"/>
      <c r="D21" s="31" t="s">
        <v>48</v>
      </c>
      <c r="E21" s="67" t="s">
        <v>86</v>
      </c>
      <c r="F21" s="67"/>
      <c r="G21" s="67"/>
      <c r="H21" s="26" t="s">
        <v>46</v>
      </c>
      <c r="I21" s="68"/>
      <c r="J21" s="69"/>
      <c r="K21" s="65"/>
      <c r="L21" s="66"/>
      <c r="M21" s="50"/>
      <c r="N21" s="27" t="s">
        <v>47</v>
      </c>
      <c r="O21" s="28"/>
      <c r="P21" s="29"/>
      <c r="Q21" s="30"/>
      <c r="T21" s="47" t="str">
        <f t="shared" si="1"/>
        <v>L─２:シアン系</v>
      </c>
    </row>
    <row r="22" spans="1:20" ht="25.05" customHeight="1" x14ac:dyDescent="0.2">
      <c r="A22" s="12"/>
      <c r="B22" s="79"/>
      <c r="C22" s="82"/>
      <c r="D22" s="31" t="s">
        <v>50</v>
      </c>
      <c r="E22" s="67" t="s">
        <v>87</v>
      </c>
      <c r="F22" s="67"/>
      <c r="G22" s="67"/>
      <c r="H22" s="26" t="s">
        <v>46</v>
      </c>
      <c r="I22" s="68"/>
      <c r="J22" s="69"/>
      <c r="K22" s="65"/>
      <c r="L22" s="66"/>
      <c r="M22" s="50"/>
      <c r="N22" s="27" t="s">
        <v>47</v>
      </c>
      <c r="O22" s="28"/>
      <c r="P22" s="29"/>
      <c r="Q22" s="30"/>
      <c r="T22" s="47" t="str">
        <f t="shared" si="1"/>
        <v>L─３:ﾌｯ素・ﾘﾝ酸系</v>
      </c>
    </row>
    <row r="23" spans="1:20" ht="25.05" customHeight="1" x14ac:dyDescent="0.2">
      <c r="A23" s="12"/>
      <c r="B23" s="79"/>
      <c r="C23" s="82"/>
      <c r="D23" s="31" t="s">
        <v>52</v>
      </c>
      <c r="E23" s="67" t="s">
        <v>88</v>
      </c>
      <c r="F23" s="67"/>
      <c r="G23" s="67"/>
      <c r="H23" s="26" t="s">
        <v>46</v>
      </c>
      <c r="I23" s="68"/>
      <c r="J23" s="69"/>
      <c r="K23" s="65"/>
      <c r="L23" s="66"/>
      <c r="M23" s="50"/>
      <c r="N23" s="27" t="s">
        <v>47</v>
      </c>
      <c r="O23" s="28"/>
      <c r="P23" s="29"/>
      <c r="Q23" s="30"/>
      <c r="T23" s="47" t="str">
        <f t="shared" si="1"/>
        <v>L─４:重金属系</v>
      </c>
    </row>
    <row r="24" spans="1:20" ht="25.05" customHeight="1" x14ac:dyDescent="0.2">
      <c r="A24" s="12"/>
      <c r="B24" s="79"/>
      <c r="C24" s="82"/>
      <c r="D24" s="31" t="s">
        <v>54</v>
      </c>
      <c r="E24" s="67" t="s">
        <v>89</v>
      </c>
      <c r="F24" s="67"/>
      <c r="G24" s="67"/>
      <c r="H24" s="26" t="s">
        <v>46</v>
      </c>
      <c r="I24" s="68"/>
      <c r="J24" s="69"/>
      <c r="K24" s="65"/>
      <c r="L24" s="66"/>
      <c r="M24" s="50"/>
      <c r="N24" s="27" t="s">
        <v>47</v>
      </c>
      <c r="O24" s="28"/>
      <c r="P24" s="29"/>
      <c r="Q24" s="30"/>
      <c r="T24" s="47" t="str">
        <f t="shared" si="1"/>
        <v>L─５:有機系</v>
      </c>
    </row>
    <row r="25" spans="1:20" ht="25.05" customHeight="1" thickBot="1" x14ac:dyDescent="0.25">
      <c r="A25" s="12"/>
      <c r="B25" s="80"/>
      <c r="C25" s="83"/>
      <c r="D25" s="32" t="s">
        <v>56</v>
      </c>
      <c r="E25" s="70" t="s">
        <v>57</v>
      </c>
      <c r="F25" s="70"/>
      <c r="G25" s="70"/>
      <c r="H25" s="33" t="s">
        <v>46</v>
      </c>
      <c r="I25" s="71"/>
      <c r="J25" s="72"/>
      <c r="K25" s="73"/>
      <c r="L25" s="74"/>
      <c r="M25" s="51"/>
      <c r="N25" s="34" t="s">
        <v>47</v>
      </c>
      <c r="O25" s="22"/>
      <c r="P25" s="23"/>
      <c r="Q25" s="24"/>
      <c r="T25" s="47" t="str">
        <f t="shared" si="1"/>
        <v>L─６:その他</v>
      </c>
    </row>
    <row r="26" spans="1:20" ht="37.799999999999997" customHeight="1" thickTop="1" x14ac:dyDescent="0.45">
      <c r="A26" s="35"/>
      <c r="B26" s="55" t="s">
        <v>58</v>
      </c>
      <c r="C26" s="56"/>
      <c r="D26" s="56"/>
      <c r="E26" s="56"/>
      <c r="F26" s="57"/>
      <c r="G26" s="58"/>
      <c r="H26" s="58"/>
      <c r="I26" s="59"/>
      <c r="J26" s="36" t="s">
        <v>59</v>
      </c>
      <c r="K26" s="60"/>
      <c r="L26" s="61"/>
      <c r="M26" s="61"/>
      <c r="N26" s="61"/>
      <c r="O26" s="61"/>
      <c r="P26" s="61"/>
      <c r="Q26" s="62"/>
    </row>
    <row r="27" spans="1:20" ht="100.8" customHeight="1" x14ac:dyDescent="0.45">
      <c r="B27" s="63" t="s">
        <v>60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20" ht="30" customHeight="1" x14ac:dyDescent="0.4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53"/>
      <c r="P28" s="53"/>
    </row>
  </sheetData>
  <mergeCells count="64">
    <mergeCell ref="B2:Q2"/>
    <mergeCell ref="K3:Q3"/>
    <mergeCell ref="B4:E4"/>
    <mergeCell ref="F4:I4"/>
    <mergeCell ref="B5:E5"/>
    <mergeCell ref="F5:I5"/>
    <mergeCell ref="K5:Q5"/>
    <mergeCell ref="B6:E6"/>
    <mergeCell ref="F6:Q6"/>
    <mergeCell ref="B7:E7"/>
    <mergeCell ref="F7:Q7"/>
    <mergeCell ref="B8:H8"/>
    <mergeCell ref="I8:J8"/>
    <mergeCell ref="K8:L8"/>
    <mergeCell ref="M8:N8"/>
    <mergeCell ref="B9:B15"/>
    <mergeCell ref="D9:H9"/>
    <mergeCell ref="I9:J9"/>
    <mergeCell ref="D10:H10"/>
    <mergeCell ref="I10:J10"/>
    <mergeCell ref="D11:H11"/>
    <mergeCell ref="I11:J11"/>
    <mergeCell ref="D12:H12"/>
    <mergeCell ref="I12:J12"/>
    <mergeCell ref="D13:H13"/>
    <mergeCell ref="I13:J13"/>
    <mergeCell ref="D14:H14"/>
    <mergeCell ref="I14:J14"/>
    <mergeCell ref="D15:H15"/>
    <mergeCell ref="I15:J15"/>
    <mergeCell ref="D18:H18"/>
    <mergeCell ref="I18:J18"/>
    <mergeCell ref="D19:H19"/>
    <mergeCell ref="I19:J19"/>
    <mergeCell ref="B20:B25"/>
    <mergeCell ref="C20:C25"/>
    <mergeCell ref="E20:G20"/>
    <mergeCell ref="I20:J20"/>
    <mergeCell ref="E23:G23"/>
    <mergeCell ref="I23:J23"/>
    <mergeCell ref="B16:B19"/>
    <mergeCell ref="D16:H16"/>
    <mergeCell ref="I16:J16"/>
    <mergeCell ref="D17:H17"/>
    <mergeCell ref="I17:J17"/>
    <mergeCell ref="K20:L20"/>
    <mergeCell ref="E21:G21"/>
    <mergeCell ref="I21:J21"/>
    <mergeCell ref="K21:L21"/>
    <mergeCell ref="E22:G22"/>
    <mergeCell ref="I22:J22"/>
    <mergeCell ref="K22:L22"/>
    <mergeCell ref="K23:L23"/>
    <mergeCell ref="E24:G24"/>
    <mergeCell ref="I24:J24"/>
    <mergeCell ref="K24:L24"/>
    <mergeCell ref="E25:G25"/>
    <mergeCell ref="I25:J25"/>
    <mergeCell ref="K25:L25"/>
    <mergeCell ref="B26:E26"/>
    <mergeCell ref="F26:I26"/>
    <mergeCell ref="K26:Q26"/>
    <mergeCell ref="B27:Q27"/>
    <mergeCell ref="B28:N28"/>
  </mergeCells>
  <phoneticPr fontId="2"/>
  <printOptions horizontalCentered="1" verticalCentered="1"/>
  <pageMargins left="0.98425196850393704" right="0.39370078740157483" top="0.55118110236220474" bottom="0.55118110236220474" header="0.11811023622047245" footer="0.11811023622047245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共通情報!$X$3:$X$12</xm:f>
          </x14:formula1>
          <xm:sqref>F4:I4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tabSelected="1" view="pageBreakPreview" zoomScale="55" zoomScaleNormal="70" zoomScaleSheetLayoutView="55" workbookViewId="0">
      <selection activeCell="W13" sqref="W13"/>
    </sheetView>
  </sheetViews>
  <sheetFormatPr defaultColWidth="9" defaultRowHeight="30" customHeight="1" x14ac:dyDescent="0.45"/>
  <cols>
    <col min="1" max="1" width="0.796875" style="1" customWidth="1"/>
    <col min="2" max="2" width="3.796875" style="1" customWidth="1"/>
    <col min="3" max="3" width="4.296875" style="1" customWidth="1"/>
    <col min="4" max="5" width="3.796875" style="1" customWidth="1"/>
    <col min="6" max="6" width="5.69921875" style="1" customWidth="1"/>
    <col min="7" max="7" width="9" style="1"/>
    <col min="8" max="8" width="10.19921875" style="1" bestFit="1" customWidth="1"/>
    <col min="9" max="9" width="36.59765625" style="1" customWidth="1"/>
    <col min="10" max="10" width="17.5" style="1" customWidth="1"/>
    <col min="11" max="11" width="7" style="1" customWidth="1"/>
    <col min="12" max="12" width="3.3984375" style="1" bestFit="1" customWidth="1"/>
    <col min="13" max="13" width="6.19921875" style="1" customWidth="1"/>
    <col min="14" max="14" width="3.3984375" style="1" bestFit="1" customWidth="1"/>
    <col min="15" max="15" width="7.796875" style="1" customWidth="1"/>
    <col min="16" max="16" width="3.3984375" style="1" bestFit="1" customWidth="1"/>
    <col min="17" max="17" width="6.796875" style="1" customWidth="1"/>
    <col min="18" max="18" width="9" style="1"/>
    <col min="19" max="19" width="9" style="1" customWidth="1"/>
    <col min="20" max="20" width="9" style="1" hidden="1" customWidth="1"/>
    <col min="21" max="24" width="9" style="1" customWidth="1"/>
    <col min="25" max="16384" width="9" style="1"/>
  </cols>
  <sheetData>
    <row r="1" spans="1:20" ht="13.2" x14ac:dyDescent="0.45">
      <c r="B1" s="1" t="s">
        <v>7</v>
      </c>
    </row>
    <row r="2" spans="1:20" ht="34.200000000000003" customHeight="1" thickBot="1" x14ac:dyDescent="0.5">
      <c r="A2" s="2"/>
      <c r="B2" s="108" t="s">
        <v>8</v>
      </c>
      <c r="C2" s="108"/>
      <c r="D2" s="108"/>
      <c r="E2" s="108"/>
      <c r="F2" s="109"/>
      <c r="G2" s="109"/>
      <c r="H2" s="109"/>
      <c r="I2" s="109"/>
      <c r="J2" s="109"/>
      <c r="K2" s="109"/>
      <c r="L2" s="109"/>
      <c r="M2" s="109"/>
      <c r="N2" s="108"/>
      <c r="O2" s="108"/>
      <c r="P2" s="108"/>
      <c r="Q2" s="108"/>
    </row>
    <row r="3" spans="1:20" ht="25.05" customHeight="1" thickTop="1" thickBot="1" x14ac:dyDescent="0.5">
      <c r="J3" s="3" t="s">
        <v>9</v>
      </c>
      <c r="K3" s="110" t="str">
        <f>共通情報!K3</f>
        <v>○○○○○○</v>
      </c>
      <c r="L3" s="111"/>
      <c r="M3" s="111"/>
      <c r="N3" s="111"/>
      <c r="O3" s="111"/>
      <c r="P3" s="111"/>
      <c r="Q3" s="112"/>
    </row>
    <row r="4" spans="1:20" ht="25.05" customHeight="1" thickTop="1" x14ac:dyDescent="0.45">
      <c r="A4" s="4"/>
      <c r="B4" s="113" t="s">
        <v>10</v>
      </c>
      <c r="C4" s="114"/>
      <c r="D4" s="114"/>
      <c r="E4" s="115"/>
      <c r="F4" s="116" t="s">
        <v>90</v>
      </c>
      <c r="G4" s="117"/>
      <c r="H4" s="117"/>
      <c r="I4" s="118"/>
      <c r="J4" s="5" t="s">
        <v>0</v>
      </c>
      <c r="K4" s="38" t="str">
        <f>共通情報!K4</f>
        <v>’○○</v>
      </c>
      <c r="L4" s="6" t="s">
        <v>1</v>
      </c>
      <c r="M4" s="39" t="str">
        <f>共通情報!M4</f>
        <v>○</v>
      </c>
      <c r="N4" s="6" t="s">
        <v>2</v>
      </c>
      <c r="O4" s="39" t="str">
        <f>共通情報!O4</f>
        <v>○</v>
      </c>
      <c r="P4" s="6" t="s">
        <v>11</v>
      </c>
      <c r="Q4" s="7"/>
    </row>
    <row r="5" spans="1:20" ht="25.05" customHeight="1" x14ac:dyDescent="0.45">
      <c r="A5" s="4"/>
      <c r="B5" s="119" t="s">
        <v>3</v>
      </c>
      <c r="C5" s="120"/>
      <c r="D5" s="120"/>
      <c r="E5" s="121"/>
      <c r="F5" s="122" t="str">
        <f>共通情報!F5</f>
        <v>理工学研究科学研究科</v>
      </c>
      <c r="G5" s="123"/>
      <c r="H5" s="123"/>
      <c r="I5" s="124"/>
      <c r="J5" s="8" t="s">
        <v>4</v>
      </c>
      <c r="K5" s="125" t="str">
        <f>共通情報!K5</f>
        <v>○○○○</v>
      </c>
      <c r="L5" s="126"/>
      <c r="M5" s="126"/>
      <c r="N5" s="126"/>
      <c r="O5" s="126"/>
      <c r="P5" s="126"/>
      <c r="Q5" s="127"/>
    </row>
    <row r="6" spans="1:20" ht="34.200000000000003" customHeight="1" x14ac:dyDescent="0.45">
      <c r="A6" s="4"/>
      <c r="B6" s="90" t="s">
        <v>12</v>
      </c>
      <c r="C6" s="91"/>
      <c r="D6" s="91"/>
      <c r="E6" s="92"/>
      <c r="F6" s="93" t="str">
        <f>共通情報!F6</f>
        <v>物質科学科応用化学コース　○×研究室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20" ht="52.2" customHeight="1" thickBot="1" x14ac:dyDescent="0.5">
      <c r="A7" s="4"/>
      <c r="B7" s="96" t="s">
        <v>13</v>
      </c>
      <c r="C7" s="97"/>
      <c r="D7" s="97"/>
      <c r="E7" s="98"/>
      <c r="F7" s="99" t="str">
        <f>CONCATENATE(共通情報!F7," ",共通情報!I7)</f>
        <v>准教授 秋大　太郎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1:20" ht="30" customHeight="1" thickTop="1" x14ac:dyDescent="0.45">
      <c r="A8" s="4"/>
      <c r="B8" s="102" t="s">
        <v>14</v>
      </c>
      <c r="C8" s="103"/>
      <c r="D8" s="103"/>
      <c r="E8" s="103"/>
      <c r="F8" s="103"/>
      <c r="G8" s="103"/>
      <c r="H8" s="103"/>
      <c r="I8" s="104" t="s">
        <v>15</v>
      </c>
      <c r="J8" s="103"/>
      <c r="K8" s="105" t="s">
        <v>92</v>
      </c>
      <c r="L8" s="105"/>
      <c r="M8" s="106" t="s">
        <v>5</v>
      </c>
      <c r="N8" s="107"/>
      <c r="O8" s="9" t="s">
        <v>16</v>
      </c>
      <c r="P8" s="10"/>
      <c r="Q8" s="11"/>
    </row>
    <row r="9" spans="1:20" ht="60" customHeight="1" x14ac:dyDescent="0.2">
      <c r="A9" s="12"/>
      <c r="B9" s="78" t="s">
        <v>17</v>
      </c>
      <c r="C9" s="13" t="s">
        <v>18</v>
      </c>
      <c r="D9" s="85" t="s">
        <v>19</v>
      </c>
      <c r="E9" s="85"/>
      <c r="F9" s="85"/>
      <c r="G9" s="85"/>
      <c r="H9" s="85"/>
      <c r="I9" s="86"/>
      <c r="J9" s="87"/>
      <c r="K9" s="48"/>
      <c r="L9" s="14" t="s">
        <v>20</v>
      </c>
      <c r="M9" s="48"/>
      <c r="N9" s="15" t="s">
        <v>21</v>
      </c>
      <c r="O9" s="16"/>
      <c r="P9" s="17"/>
      <c r="Q9" s="18"/>
      <c r="T9" s="47" t="str">
        <f>CONCATENATE(C9,":",D9)</f>
        <v>A:水銀系廃液</v>
      </c>
    </row>
    <row r="10" spans="1:20" ht="60" customHeight="1" x14ac:dyDescent="0.2">
      <c r="A10" s="12"/>
      <c r="B10" s="79"/>
      <c r="C10" s="19" t="s">
        <v>22</v>
      </c>
      <c r="D10" s="75" t="s">
        <v>23</v>
      </c>
      <c r="E10" s="75"/>
      <c r="F10" s="75"/>
      <c r="G10" s="75"/>
      <c r="H10" s="75"/>
      <c r="I10" s="76"/>
      <c r="J10" s="77"/>
      <c r="K10" s="48"/>
      <c r="L10" s="20" t="s">
        <v>20</v>
      </c>
      <c r="M10" s="48"/>
      <c r="N10" s="21" t="s">
        <v>21</v>
      </c>
      <c r="O10" s="22"/>
      <c r="P10" s="23"/>
      <c r="Q10" s="24"/>
      <c r="T10" s="47" t="str">
        <f t="shared" ref="T10:T19" si="0">CONCATENATE(C10,":",D10)</f>
        <v>B:シアン系廃液</v>
      </c>
    </row>
    <row r="11" spans="1:20" ht="60" customHeight="1" x14ac:dyDescent="0.2">
      <c r="A11" s="12"/>
      <c r="B11" s="79"/>
      <c r="C11" s="19" t="s">
        <v>24</v>
      </c>
      <c r="D11" s="75" t="s">
        <v>25</v>
      </c>
      <c r="E11" s="75"/>
      <c r="F11" s="75"/>
      <c r="G11" s="75"/>
      <c r="H11" s="75"/>
      <c r="I11" s="76"/>
      <c r="J11" s="77"/>
      <c r="K11" s="54"/>
      <c r="L11" s="20" t="s">
        <v>20</v>
      </c>
      <c r="M11" s="54"/>
      <c r="N11" s="21" t="s">
        <v>21</v>
      </c>
      <c r="O11" s="22"/>
      <c r="P11" s="23"/>
      <c r="Q11" s="24"/>
      <c r="T11" s="47" t="str">
        <f t="shared" si="0"/>
        <v>C:フッ素・リン酸系廃液</v>
      </c>
    </row>
    <row r="12" spans="1:20" ht="60" customHeight="1" x14ac:dyDescent="0.2">
      <c r="A12" s="12"/>
      <c r="B12" s="79"/>
      <c r="C12" s="19" t="s">
        <v>26</v>
      </c>
      <c r="D12" s="75" t="s">
        <v>27</v>
      </c>
      <c r="E12" s="75"/>
      <c r="F12" s="75"/>
      <c r="G12" s="75"/>
      <c r="H12" s="75"/>
      <c r="I12" s="76"/>
      <c r="J12" s="77"/>
      <c r="K12" s="48"/>
      <c r="L12" s="20" t="s">
        <v>20</v>
      </c>
      <c r="M12" s="48"/>
      <c r="N12" s="21" t="s">
        <v>21</v>
      </c>
      <c r="O12" s="22"/>
      <c r="P12" s="23"/>
      <c r="Q12" s="24"/>
      <c r="T12" s="47" t="str">
        <f t="shared" si="0"/>
        <v>D:酸及びクロム混酸廃液</v>
      </c>
    </row>
    <row r="13" spans="1:20" ht="60" customHeight="1" x14ac:dyDescent="0.3">
      <c r="A13" s="12"/>
      <c r="B13" s="79"/>
      <c r="C13" s="19" t="s">
        <v>28</v>
      </c>
      <c r="D13" s="75" t="s">
        <v>29</v>
      </c>
      <c r="E13" s="75"/>
      <c r="F13" s="75"/>
      <c r="G13" s="75"/>
      <c r="H13" s="75"/>
      <c r="I13" s="128"/>
      <c r="J13" s="129"/>
      <c r="K13" s="54"/>
      <c r="L13" s="20" t="s">
        <v>20</v>
      </c>
      <c r="M13" s="54"/>
      <c r="N13" s="21" t="s">
        <v>21</v>
      </c>
      <c r="O13" s="44"/>
      <c r="P13" s="43"/>
      <c r="Q13" s="42"/>
      <c r="R13" s="45"/>
      <c r="T13" s="47" t="str">
        <f t="shared" si="0"/>
        <v>E:重金属系廃液</v>
      </c>
    </row>
    <row r="14" spans="1:20" ht="60" customHeight="1" x14ac:dyDescent="0.2">
      <c r="A14" s="12"/>
      <c r="B14" s="79"/>
      <c r="C14" s="19" t="s">
        <v>30</v>
      </c>
      <c r="D14" s="75" t="s">
        <v>31</v>
      </c>
      <c r="E14" s="75"/>
      <c r="F14" s="75"/>
      <c r="G14" s="75"/>
      <c r="H14" s="75"/>
      <c r="I14" s="76"/>
      <c r="J14" s="77"/>
      <c r="K14" s="48"/>
      <c r="L14" s="20" t="s">
        <v>20</v>
      </c>
      <c r="M14" s="48"/>
      <c r="N14" s="21" t="s">
        <v>21</v>
      </c>
      <c r="O14" s="22"/>
      <c r="P14" s="23"/>
      <c r="Q14" s="24"/>
      <c r="T14" s="47" t="str">
        <f t="shared" si="0"/>
        <v>F:アルカリ系廃液</v>
      </c>
    </row>
    <row r="15" spans="1:20" ht="60" customHeight="1" x14ac:dyDescent="0.2">
      <c r="A15" s="12"/>
      <c r="B15" s="84"/>
      <c r="C15" s="19" t="s">
        <v>32</v>
      </c>
      <c r="D15" s="75" t="s">
        <v>33</v>
      </c>
      <c r="E15" s="75"/>
      <c r="F15" s="75"/>
      <c r="G15" s="75"/>
      <c r="H15" s="75"/>
      <c r="I15" s="76"/>
      <c r="J15" s="77"/>
      <c r="K15" s="48"/>
      <c r="L15" s="20" t="s">
        <v>20</v>
      </c>
      <c r="M15" s="48"/>
      <c r="N15" s="21" t="s">
        <v>21</v>
      </c>
      <c r="O15" s="22"/>
      <c r="P15" s="23"/>
      <c r="Q15" s="24"/>
      <c r="T15" s="47" t="str">
        <f t="shared" si="0"/>
        <v>G:写真定着廃液</v>
      </c>
    </row>
    <row r="16" spans="1:20" ht="60" customHeight="1" x14ac:dyDescent="0.2">
      <c r="A16" s="12"/>
      <c r="B16" s="78" t="s">
        <v>34</v>
      </c>
      <c r="C16" s="19" t="s">
        <v>35</v>
      </c>
      <c r="D16" s="75" t="s">
        <v>36</v>
      </c>
      <c r="E16" s="75"/>
      <c r="F16" s="75"/>
      <c r="G16" s="75"/>
      <c r="H16" s="75"/>
      <c r="I16" s="76"/>
      <c r="J16" s="77"/>
      <c r="K16" s="49"/>
      <c r="L16" s="20" t="s">
        <v>20</v>
      </c>
      <c r="M16" s="49"/>
      <c r="N16" s="21" t="s">
        <v>21</v>
      </c>
      <c r="O16" s="22"/>
      <c r="P16" s="23"/>
      <c r="Q16" s="24"/>
      <c r="T16" s="47" t="str">
        <f t="shared" si="0"/>
        <v>H:可燃性廃溶剤</v>
      </c>
    </row>
    <row r="17" spans="1:20" ht="60" customHeight="1" x14ac:dyDescent="0.2">
      <c r="A17" s="12"/>
      <c r="B17" s="79"/>
      <c r="C17" s="19" t="s">
        <v>37</v>
      </c>
      <c r="D17" s="75" t="s">
        <v>38</v>
      </c>
      <c r="E17" s="75"/>
      <c r="F17" s="75"/>
      <c r="G17" s="75"/>
      <c r="H17" s="75"/>
      <c r="I17" s="76"/>
      <c r="J17" s="77"/>
      <c r="K17" s="49"/>
      <c r="L17" s="20" t="s">
        <v>20</v>
      </c>
      <c r="M17" s="49"/>
      <c r="N17" s="21" t="s">
        <v>21</v>
      </c>
      <c r="O17" s="22"/>
      <c r="P17" s="23"/>
      <c r="Q17" s="24"/>
      <c r="T17" s="47" t="str">
        <f t="shared" si="0"/>
        <v>I:廃油</v>
      </c>
    </row>
    <row r="18" spans="1:20" ht="60" customHeight="1" x14ac:dyDescent="0.2">
      <c r="A18" s="12"/>
      <c r="B18" s="79"/>
      <c r="C18" s="19" t="s">
        <v>39</v>
      </c>
      <c r="D18" s="75" t="s">
        <v>40</v>
      </c>
      <c r="E18" s="75"/>
      <c r="F18" s="75"/>
      <c r="G18" s="75"/>
      <c r="H18" s="75"/>
      <c r="I18" s="76"/>
      <c r="J18" s="77"/>
      <c r="K18" s="49"/>
      <c r="L18" s="20" t="s">
        <v>20</v>
      </c>
      <c r="M18" s="49"/>
      <c r="N18" s="21" t="s">
        <v>21</v>
      </c>
      <c r="O18" s="22"/>
      <c r="P18" s="23"/>
      <c r="Q18" s="24"/>
      <c r="T18" s="47" t="str">
        <f t="shared" si="0"/>
        <v>J:ハロゲン系廃溶剤</v>
      </c>
    </row>
    <row r="19" spans="1:20" ht="60" customHeight="1" x14ac:dyDescent="0.2">
      <c r="A19" s="12"/>
      <c r="B19" s="84"/>
      <c r="C19" s="19" t="s">
        <v>41</v>
      </c>
      <c r="D19" s="75" t="s">
        <v>42</v>
      </c>
      <c r="E19" s="75"/>
      <c r="F19" s="75"/>
      <c r="G19" s="75"/>
      <c r="H19" s="75"/>
      <c r="I19" s="76"/>
      <c r="J19" s="77"/>
      <c r="K19" s="49"/>
      <c r="L19" s="20" t="s">
        <v>20</v>
      </c>
      <c r="M19" s="49"/>
      <c r="N19" s="21" t="s">
        <v>21</v>
      </c>
      <c r="O19" s="22"/>
      <c r="P19" s="23"/>
      <c r="Q19" s="24"/>
      <c r="T19" s="47" t="str">
        <f t="shared" si="0"/>
        <v>K:難燃性有機廃液</v>
      </c>
    </row>
    <row r="20" spans="1:20" ht="25.05" customHeight="1" x14ac:dyDescent="0.2">
      <c r="A20" s="12"/>
      <c r="B20" s="78" t="s">
        <v>43</v>
      </c>
      <c r="C20" s="81" t="s">
        <v>6</v>
      </c>
      <c r="D20" s="25" t="s">
        <v>44</v>
      </c>
      <c r="E20" s="67" t="s">
        <v>85</v>
      </c>
      <c r="F20" s="67"/>
      <c r="G20" s="67"/>
      <c r="H20" s="26" t="s">
        <v>46</v>
      </c>
      <c r="I20" s="68"/>
      <c r="J20" s="69"/>
      <c r="K20" s="65"/>
      <c r="L20" s="66"/>
      <c r="M20" s="50"/>
      <c r="N20" s="27" t="s">
        <v>47</v>
      </c>
      <c r="O20" s="28"/>
      <c r="P20" s="29"/>
      <c r="Q20" s="30"/>
      <c r="T20" s="47" t="str">
        <f t="shared" ref="T20:T25" si="1">CONCATENATE(C$20,D20,":",E20)</f>
        <v>L─１:水銀系</v>
      </c>
    </row>
    <row r="21" spans="1:20" ht="25.05" customHeight="1" x14ac:dyDescent="0.2">
      <c r="A21" s="12"/>
      <c r="B21" s="79"/>
      <c r="C21" s="82"/>
      <c r="D21" s="31" t="s">
        <v>48</v>
      </c>
      <c r="E21" s="67" t="s">
        <v>86</v>
      </c>
      <c r="F21" s="67"/>
      <c r="G21" s="67"/>
      <c r="H21" s="26" t="s">
        <v>46</v>
      </c>
      <c r="I21" s="68"/>
      <c r="J21" s="69"/>
      <c r="K21" s="65"/>
      <c r="L21" s="66"/>
      <c r="M21" s="50"/>
      <c r="N21" s="27" t="s">
        <v>47</v>
      </c>
      <c r="O21" s="28"/>
      <c r="P21" s="29"/>
      <c r="Q21" s="30"/>
      <c r="T21" s="47" t="str">
        <f t="shared" si="1"/>
        <v>L─２:シアン系</v>
      </c>
    </row>
    <row r="22" spans="1:20" ht="25.05" customHeight="1" x14ac:dyDescent="0.2">
      <c r="A22" s="12"/>
      <c r="B22" s="79"/>
      <c r="C22" s="82"/>
      <c r="D22" s="31" t="s">
        <v>50</v>
      </c>
      <c r="E22" s="67" t="s">
        <v>87</v>
      </c>
      <c r="F22" s="67"/>
      <c r="G22" s="67"/>
      <c r="H22" s="26" t="s">
        <v>46</v>
      </c>
      <c r="I22" s="68"/>
      <c r="J22" s="69"/>
      <c r="K22" s="65"/>
      <c r="L22" s="66"/>
      <c r="M22" s="50"/>
      <c r="N22" s="27" t="s">
        <v>47</v>
      </c>
      <c r="O22" s="28"/>
      <c r="P22" s="29"/>
      <c r="Q22" s="30"/>
      <c r="T22" s="47" t="str">
        <f t="shared" si="1"/>
        <v>L─３:ﾌｯ素・ﾘﾝ酸系</v>
      </c>
    </row>
    <row r="23" spans="1:20" ht="25.05" customHeight="1" x14ac:dyDescent="0.2">
      <c r="A23" s="12"/>
      <c r="B23" s="79"/>
      <c r="C23" s="82"/>
      <c r="D23" s="31" t="s">
        <v>52</v>
      </c>
      <c r="E23" s="67" t="s">
        <v>88</v>
      </c>
      <c r="F23" s="67"/>
      <c r="G23" s="67"/>
      <c r="H23" s="26" t="s">
        <v>46</v>
      </c>
      <c r="I23" s="68"/>
      <c r="J23" s="69"/>
      <c r="K23" s="65"/>
      <c r="L23" s="66"/>
      <c r="M23" s="50"/>
      <c r="N23" s="27" t="s">
        <v>47</v>
      </c>
      <c r="O23" s="28"/>
      <c r="P23" s="29"/>
      <c r="Q23" s="30"/>
      <c r="T23" s="47" t="str">
        <f t="shared" si="1"/>
        <v>L─４:重金属系</v>
      </c>
    </row>
    <row r="24" spans="1:20" ht="25.05" customHeight="1" x14ac:dyDescent="0.2">
      <c r="A24" s="12"/>
      <c r="B24" s="79"/>
      <c r="C24" s="82"/>
      <c r="D24" s="31" t="s">
        <v>54</v>
      </c>
      <c r="E24" s="67" t="s">
        <v>89</v>
      </c>
      <c r="F24" s="67"/>
      <c r="G24" s="67"/>
      <c r="H24" s="26" t="s">
        <v>46</v>
      </c>
      <c r="I24" s="68"/>
      <c r="J24" s="69"/>
      <c r="K24" s="65"/>
      <c r="L24" s="66"/>
      <c r="M24" s="50"/>
      <c r="N24" s="27" t="s">
        <v>47</v>
      </c>
      <c r="O24" s="28"/>
      <c r="P24" s="29"/>
      <c r="Q24" s="30"/>
      <c r="T24" s="47" t="str">
        <f t="shared" si="1"/>
        <v>L─５:有機系</v>
      </c>
    </row>
    <row r="25" spans="1:20" ht="25.05" customHeight="1" thickBot="1" x14ac:dyDescent="0.25">
      <c r="A25" s="12"/>
      <c r="B25" s="80"/>
      <c r="C25" s="83"/>
      <c r="D25" s="32" t="s">
        <v>56</v>
      </c>
      <c r="E25" s="70" t="s">
        <v>57</v>
      </c>
      <c r="F25" s="70"/>
      <c r="G25" s="70"/>
      <c r="H25" s="33" t="s">
        <v>46</v>
      </c>
      <c r="I25" s="71"/>
      <c r="J25" s="72"/>
      <c r="K25" s="73"/>
      <c r="L25" s="74"/>
      <c r="M25" s="51"/>
      <c r="N25" s="34" t="s">
        <v>47</v>
      </c>
      <c r="O25" s="22"/>
      <c r="P25" s="23"/>
      <c r="Q25" s="24"/>
      <c r="T25" s="47" t="str">
        <f t="shared" si="1"/>
        <v>L─６:その他</v>
      </c>
    </row>
    <row r="26" spans="1:20" ht="37.799999999999997" customHeight="1" thickTop="1" x14ac:dyDescent="0.45">
      <c r="A26" s="35"/>
      <c r="B26" s="55" t="s">
        <v>58</v>
      </c>
      <c r="C26" s="56"/>
      <c r="D26" s="56"/>
      <c r="E26" s="56"/>
      <c r="F26" s="57"/>
      <c r="G26" s="58"/>
      <c r="H26" s="58"/>
      <c r="I26" s="59"/>
      <c r="J26" s="36" t="s">
        <v>59</v>
      </c>
      <c r="K26" s="60"/>
      <c r="L26" s="61"/>
      <c r="M26" s="61"/>
      <c r="N26" s="61"/>
      <c r="O26" s="61"/>
      <c r="P26" s="61"/>
      <c r="Q26" s="62"/>
    </row>
    <row r="27" spans="1:20" ht="100.8" customHeight="1" x14ac:dyDescent="0.45">
      <c r="B27" s="63" t="s">
        <v>60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20" ht="30" customHeight="1" x14ac:dyDescent="0.4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37"/>
      <c r="P28" s="37"/>
    </row>
  </sheetData>
  <mergeCells count="64">
    <mergeCell ref="B26:E26"/>
    <mergeCell ref="F26:I26"/>
    <mergeCell ref="K26:Q26"/>
    <mergeCell ref="B27:Q27"/>
    <mergeCell ref="B28:N28"/>
    <mergeCell ref="K23:L23"/>
    <mergeCell ref="E24:G24"/>
    <mergeCell ref="I24:J24"/>
    <mergeCell ref="K24:L24"/>
    <mergeCell ref="E25:G25"/>
    <mergeCell ref="I25:J25"/>
    <mergeCell ref="K25:L25"/>
    <mergeCell ref="K20:L20"/>
    <mergeCell ref="E21:G21"/>
    <mergeCell ref="I21:J21"/>
    <mergeCell ref="K21:L21"/>
    <mergeCell ref="E22:G22"/>
    <mergeCell ref="I22:J22"/>
    <mergeCell ref="K22:L22"/>
    <mergeCell ref="D18:H18"/>
    <mergeCell ref="I18:J18"/>
    <mergeCell ref="D19:H19"/>
    <mergeCell ref="I19:J19"/>
    <mergeCell ref="B20:B25"/>
    <mergeCell ref="C20:C25"/>
    <mergeCell ref="E20:G20"/>
    <mergeCell ref="I20:J20"/>
    <mergeCell ref="E23:G23"/>
    <mergeCell ref="I23:J23"/>
    <mergeCell ref="B16:B19"/>
    <mergeCell ref="D16:H16"/>
    <mergeCell ref="I16:J16"/>
    <mergeCell ref="D17:H17"/>
    <mergeCell ref="I17:J17"/>
    <mergeCell ref="B9:B15"/>
    <mergeCell ref="D9:H9"/>
    <mergeCell ref="I9:J9"/>
    <mergeCell ref="D10:H10"/>
    <mergeCell ref="I10:J10"/>
    <mergeCell ref="D11:H11"/>
    <mergeCell ref="I11:J11"/>
    <mergeCell ref="D12:H12"/>
    <mergeCell ref="I12:J12"/>
    <mergeCell ref="D13:H13"/>
    <mergeCell ref="I13:J13"/>
    <mergeCell ref="D14:H14"/>
    <mergeCell ref="I14:J14"/>
    <mergeCell ref="D15:H15"/>
    <mergeCell ref="I15:J15"/>
    <mergeCell ref="B6:E6"/>
    <mergeCell ref="F6:Q6"/>
    <mergeCell ref="B7:E7"/>
    <mergeCell ref="F7:Q7"/>
    <mergeCell ref="B8:H8"/>
    <mergeCell ref="I8:J8"/>
    <mergeCell ref="K8:L8"/>
    <mergeCell ref="M8:N8"/>
    <mergeCell ref="B2:Q2"/>
    <mergeCell ref="K3:Q3"/>
    <mergeCell ref="B4:E4"/>
    <mergeCell ref="F4:I4"/>
    <mergeCell ref="B5:E5"/>
    <mergeCell ref="F5:I5"/>
    <mergeCell ref="K5:Q5"/>
  </mergeCells>
  <phoneticPr fontId="2"/>
  <printOptions horizontalCentered="1" verticalCentered="1"/>
  <pageMargins left="0.98425196850393704" right="0.39370078740157483" top="0.55118110236220474" bottom="0.55118110236220474" header="0.11811023622047245" footer="0.11811023622047245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共通情報!$X$3:$X$12</xm:f>
          </x14:formula1>
          <xm:sqref>F4:I4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"/>
  <sheetViews>
    <sheetView showGridLines="0" topLeftCell="A2" zoomScale="55" zoomScaleNormal="55" zoomScaleSheetLayoutView="80" workbookViewId="0">
      <selection activeCell="F5" sqref="F5:I5"/>
    </sheetView>
  </sheetViews>
  <sheetFormatPr defaultColWidth="9" defaultRowHeight="30" customHeight="1" x14ac:dyDescent="0.45"/>
  <cols>
    <col min="1" max="1" width="0.796875" style="1" customWidth="1"/>
    <col min="2" max="2" width="3.796875" style="1" customWidth="1"/>
    <col min="3" max="3" width="4.296875" style="1" customWidth="1"/>
    <col min="4" max="5" width="3.796875" style="1" customWidth="1"/>
    <col min="6" max="6" width="5.69921875" style="1" customWidth="1"/>
    <col min="7" max="7" width="9" style="1"/>
    <col min="8" max="8" width="10.19921875" style="1" bestFit="1" customWidth="1"/>
    <col min="9" max="9" width="36.59765625" style="1" customWidth="1"/>
    <col min="10" max="10" width="17.5" style="1" customWidth="1"/>
    <col min="11" max="11" width="7" style="1" customWidth="1"/>
    <col min="12" max="12" width="3.3984375" style="1" bestFit="1" customWidth="1"/>
    <col min="13" max="13" width="6.19921875" style="1" customWidth="1"/>
    <col min="14" max="14" width="3.3984375" style="1" bestFit="1" customWidth="1"/>
    <col min="15" max="15" width="7.796875" style="1" customWidth="1"/>
    <col min="16" max="16" width="3.3984375" style="1" bestFit="1" customWidth="1"/>
    <col min="17" max="17" width="6.796875" style="1" customWidth="1"/>
    <col min="18" max="20" width="9" style="1"/>
    <col min="21" max="23" width="9" style="1" customWidth="1"/>
    <col min="24" max="24" width="9" style="1" hidden="1" customWidth="1"/>
    <col min="25" max="26" width="9" style="1" customWidth="1"/>
    <col min="27" max="32" width="9" style="1"/>
    <col min="33" max="33" width="3.3984375" style="1" hidden="1" customWidth="1"/>
    <col min="34" max="39" width="0" style="1" hidden="1" customWidth="1"/>
    <col min="40" max="16384" width="9" style="1"/>
  </cols>
  <sheetData>
    <row r="1" spans="1:38" ht="13.2" x14ac:dyDescent="0.45"/>
    <row r="2" spans="1:38" ht="34.200000000000003" customHeight="1" thickBot="1" x14ac:dyDescent="0.5">
      <c r="A2" s="2"/>
      <c r="B2" s="108" t="s">
        <v>81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38" ht="25.05" customHeight="1" thickTop="1" thickBot="1" x14ac:dyDescent="0.5">
      <c r="J3" s="3" t="s">
        <v>9</v>
      </c>
      <c r="K3" s="130" t="s">
        <v>79</v>
      </c>
      <c r="L3" s="131"/>
      <c r="M3" s="131"/>
      <c r="N3" s="131"/>
      <c r="O3" s="131"/>
      <c r="P3" s="131"/>
      <c r="Q3" s="132"/>
      <c r="X3" s="1" t="s">
        <v>90</v>
      </c>
      <c r="AG3" s="1" t="s">
        <v>61</v>
      </c>
      <c r="AH3" s="1" t="s">
        <v>19</v>
      </c>
      <c r="AI3" s="1" t="str">
        <f t="shared" ref="AI3:AI19" si="0">CONCATENATE(AG3," ",AH3)</f>
        <v>A 水銀系廃液</v>
      </c>
    </row>
    <row r="4" spans="1:38" ht="49.8" customHeight="1" thickTop="1" x14ac:dyDescent="0.45">
      <c r="A4" s="4"/>
      <c r="B4" s="113" t="s">
        <v>10</v>
      </c>
      <c r="C4" s="114"/>
      <c r="D4" s="114"/>
      <c r="E4" s="115"/>
      <c r="F4" s="156" t="s">
        <v>96</v>
      </c>
      <c r="G4" s="157"/>
      <c r="H4" s="157"/>
      <c r="I4" s="158"/>
      <c r="J4" s="5" t="s">
        <v>0</v>
      </c>
      <c r="K4" s="46" t="s">
        <v>84</v>
      </c>
      <c r="L4" s="39" t="s">
        <v>1</v>
      </c>
      <c r="M4" s="41" t="s">
        <v>80</v>
      </c>
      <c r="N4" s="39" t="s">
        <v>2</v>
      </c>
      <c r="O4" s="41" t="s">
        <v>80</v>
      </c>
      <c r="P4" s="39" t="s">
        <v>11</v>
      </c>
      <c r="Q4" s="40"/>
      <c r="X4" s="1" t="s">
        <v>97</v>
      </c>
      <c r="AG4" s="1" t="s">
        <v>62</v>
      </c>
      <c r="AH4" s="1" t="s">
        <v>23</v>
      </c>
      <c r="AI4" s="1" t="str">
        <f t="shared" si="0"/>
        <v>B シアン系廃液</v>
      </c>
    </row>
    <row r="5" spans="1:38" ht="25.05" customHeight="1" x14ac:dyDescent="0.45">
      <c r="A5" s="4"/>
      <c r="B5" s="133" t="s">
        <v>3</v>
      </c>
      <c r="C5" s="134"/>
      <c r="D5" s="134"/>
      <c r="E5" s="135"/>
      <c r="F5" s="136" t="s">
        <v>93</v>
      </c>
      <c r="G5" s="137"/>
      <c r="H5" s="137"/>
      <c r="I5" s="138"/>
      <c r="J5" s="8" t="s">
        <v>4</v>
      </c>
      <c r="K5" s="139" t="s">
        <v>82</v>
      </c>
      <c r="L5" s="140"/>
      <c r="M5" s="140"/>
      <c r="N5" s="140"/>
      <c r="O5" s="140"/>
      <c r="P5" s="140"/>
      <c r="Q5" s="141"/>
      <c r="X5" s="1" t="s">
        <v>98</v>
      </c>
      <c r="AG5" s="1" t="s">
        <v>63</v>
      </c>
      <c r="AH5" s="1" t="s">
        <v>25</v>
      </c>
      <c r="AI5" s="1" t="str">
        <f t="shared" si="0"/>
        <v>C フッ素・リン酸系廃液</v>
      </c>
    </row>
    <row r="6" spans="1:38" ht="34.200000000000003" customHeight="1" x14ac:dyDescent="0.45">
      <c r="A6" s="4"/>
      <c r="B6" s="90" t="s">
        <v>12</v>
      </c>
      <c r="C6" s="91"/>
      <c r="D6" s="91"/>
      <c r="E6" s="92"/>
      <c r="F6" s="145" t="s">
        <v>94</v>
      </c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7"/>
      <c r="X6" s="1" t="s">
        <v>99</v>
      </c>
      <c r="AG6" s="1" t="s">
        <v>64</v>
      </c>
      <c r="AH6" s="1" t="s">
        <v>27</v>
      </c>
      <c r="AI6" s="1" t="str">
        <f t="shared" si="0"/>
        <v>D 酸及びクロム混酸廃液</v>
      </c>
    </row>
    <row r="7" spans="1:38" ht="52.2" customHeight="1" thickBot="1" x14ac:dyDescent="0.5">
      <c r="A7" s="4"/>
      <c r="B7" s="148" t="s">
        <v>13</v>
      </c>
      <c r="C7" s="149"/>
      <c r="D7" s="149"/>
      <c r="E7" s="150"/>
      <c r="F7" s="142" t="s">
        <v>91</v>
      </c>
      <c r="G7" s="143"/>
      <c r="H7" s="143"/>
      <c r="I7" s="143" t="s">
        <v>83</v>
      </c>
      <c r="J7" s="143"/>
      <c r="K7" s="143"/>
      <c r="L7" s="143"/>
      <c r="M7" s="143"/>
      <c r="N7" s="143"/>
      <c r="O7" s="143"/>
      <c r="P7" s="143"/>
      <c r="Q7" s="144"/>
      <c r="X7" s="1" t="s">
        <v>100</v>
      </c>
      <c r="AG7" s="1" t="s">
        <v>65</v>
      </c>
      <c r="AH7" s="1" t="s">
        <v>29</v>
      </c>
      <c r="AI7" s="1" t="str">
        <f t="shared" si="0"/>
        <v>E 重金属系廃液</v>
      </c>
    </row>
    <row r="8" spans="1:38" ht="37.799999999999997" customHeight="1" thickTop="1" x14ac:dyDescent="0.45">
      <c r="A8" s="35"/>
      <c r="B8" s="151" t="s">
        <v>58</v>
      </c>
      <c r="C8" s="152"/>
      <c r="D8" s="152"/>
      <c r="E8" s="152"/>
      <c r="F8" s="153"/>
      <c r="G8" s="154"/>
      <c r="H8" s="154"/>
      <c r="I8" s="155"/>
      <c r="J8" s="36" t="s">
        <v>59</v>
      </c>
      <c r="K8" s="60"/>
      <c r="L8" s="61"/>
      <c r="M8" s="61"/>
      <c r="N8" s="61"/>
      <c r="O8" s="61"/>
      <c r="P8" s="61"/>
      <c r="Q8" s="62"/>
      <c r="X8" s="1" t="s">
        <v>101</v>
      </c>
      <c r="AG8" s="1" t="s">
        <v>66</v>
      </c>
      <c r="AH8" s="1" t="s">
        <v>31</v>
      </c>
      <c r="AI8" s="1" t="str">
        <f t="shared" si="0"/>
        <v>F アルカリ系廃液</v>
      </c>
    </row>
    <row r="9" spans="1:38" ht="100.8" customHeight="1" x14ac:dyDescent="0.45">
      <c r="B9" s="63" t="s">
        <v>95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X9" s="1" t="s">
        <v>102</v>
      </c>
      <c r="AG9" s="1" t="s">
        <v>67</v>
      </c>
      <c r="AH9" s="1" t="s">
        <v>33</v>
      </c>
      <c r="AI9" s="1" t="str">
        <f t="shared" si="0"/>
        <v>G 写真定着廃液</v>
      </c>
    </row>
    <row r="10" spans="1:38" ht="30" customHeight="1" x14ac:dyDescent="0.45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37"/>
      <c r="P10" s="37"/>
      <c r="X10" s="1" t="s">
        <v>103</v>
      </c>
      <c r="AG10" s="1" t="s">
        <v>68</v>
      </c>
      <c r="AH10" s="1" t="s">
        <v>36</v>
      </c>
      <c r="AI10" s="1" t="str">
        <f t="shared" si="0"/>
        <v>H 可燃性廃溶剤</v>
      </c>
    </row>
    <row r="11" spans="1:38" ht="30" customHeight="1" x14ac:dyDescent="0.45">
      <c r="X11" s="1" t="s">
        <v>104</v>
      </c>
      <c r="AG11" s="1" t="s">
        <v>69</v>
      </c>
      <c r="AH11" s="1" t="s">
        <v>38</v>
      </c>
      <c r="AI11" s="1" t="str">
        <f t="shared" si="0"/>
        <v>I 廃油</v>
      </c>
    </row>
    <row r="12" spans="1:38" ht="30" customHeight="1" x14ac:dyDescent="0.45">
      <c r="X12" s="1" t="s">
        <v>105</v>
      </c>
      <c r="AG12" s="1" t="s">
        <v>70</v>
      </c>
      <c r="AH12" s="1" t="s">
        <v>40</v>
      </c>
      <c r="AI12" s="1" t="str">
        <f t="shared" si="0"/>
        <v>J ハロゲン系廃溶剤</v>
      </c>
    </row>
    <row r="13" spans="1:38" ht="30" customHeight="1" x14ac:dyDescent="0.45">
      <c r="AG13" s="1" t="s">
        <v>71</v>
      </c>
      <c r="AH13" s="1" t="s">
        <v>42</v>
      </c>
      <c r="AI13" s="1" t="str">
        <f t="shared" si="0"/>
        <v>K 難燃性有機廃液</v>
      </c>
    </row>
    <row r="14" spans="1:38" ht="30" customHeight="1" x14ac:dyDescent="0.45">
      <c r="AG14" s="1" t="s">
        <v>73</v>
      </c>
      <c r="AH14" s="1" t="s">
        <v>45</v>
      </c>
      <c r="AI14" s="1" t="str">
        <f t="shared" si="0"/>
        <v>L-1 水銀系</v>
      </c>
      <c r="AL14" s="1" t="s">
        <v>46</v>
      </c>
    </row>
    <row r="15" spans="1:38" ht="30" customHeight="1" x14ac:dyDescent="0.45">
      <c r="AG15" s="1" t="s">
        <v>74</v>
      </c>
      <c r="AH15" s="1" t="s">
        <v>49</v>
      </c>
      <c r="AI15" s="1" t="str">
        <f t="shared" si="0"/>
        <v>L-2 シアン系</v>
      </c>
      <c r="AL15" s="1" t="s">
        <v>46</v>
      </c>
    </row>
    <row r="16" spans="1:38" ht="30" customHeight="1" x14ac:dyDescent="0.45">
      <c r="AG16" s="1" t="s">
        <v>75</v>
      </c>
      <c r="AH16" s="1" t="s">
        <v>51</v>
      </c>
      <c r="AI16" s="1" t="str">
        <f t="shared" si="0"/>
        <v>L-3 ﾌｯ素・ﾘﾝ酸系</v>
      </c>
      <c r="AL16" s="1" t="s">
        <v>46</v>
      </c>
    </row>
    <row r="17" spans="33:38" ht="30" customHeight="1" x14ac:dyDescent="0.45">
      <c r="AG17" s="1" t="s">
        <v>76</v>
      </c>
      <c r="AH17" s="1" t="s">
        <v>53</v>
      </c>
      <c r="AI17" s="1" t="str">
        <f t="shared" si="0"/>
        <v>L-4 重金属系</v>
      </c>
      <c r="AL17" s="1" t="s">
        <v>46</v>
      </c>
    </row>
    <row r="18" spans="33:38" ht="30" customHeight="1" x14ac:dyDescent="0.45">
      <c r="AG18" s="1" t="s">
        <v>77</v>
      </c>
      <c r="AH18" s="1" t="s">
        <v>55</v>
      </c>
      <c r="AI18" s="1" t="str">
        <f t="shared" si="0"/>
        <v>L-5 有機系</v>
      </c>
      <c r="AL18" s="1" t="s">
        <v>46</v>
      </c>
    </row>
    <row r="19" spans="33:38" ht="30" customHeight="1" x14ac:dyDescent="0.45">
      <c r="AG19" s="1" t="s">
        <v>78</v>
      </c>
      <c r="AH19" s="1" t="s">
        <v>72</v>
      </c>
      <c r="AI19" s="1" t="str">
        <f t="shared" si="0"/>
        <v>L-6 その他</v>
      </c>
      <c r="AL19" s="1" t="s">
        <v>46</v>
      </c>
    </row>
  </sheetData>
  <mergeCells count="17">
    <mergeCell ref="B8:E8"/>
    <mergeCell ref="F8:I8"/>
    <mergeCell ref="K8:Q8"/>
    <mergeCell ref="B9:Q9"/>
    <mergeCell ref="B10:N10"/>
    <mergeCell ref="F7:H7"/>
    <mergeCell ref="I7:Q7"/>
    <mergeCell ref="B6:E6"/>
    <mergeCell ref="F6:Q6"/>
    <mergeCell ref="B7:E7"/>
    <mergeCell ref="B2:Q2"/>
    <mergeCell ref="K3:Q3"/>
    <mergeCell ref="B4:E4"/>
    <mergeCell ref="F4:I4"/>
    <mergeCell ref="B5:E5"/>
    <mergeCell ref="F5:I5"/>
    <mergeCell ref="K5:Q5"/>
  </mergeCells>
  <phoneticPr fontId="2"/>
  <dataValidations count="1">
    <dataValidation type="list" allowBlank="1" showInputMessage="1" showErrorMessage="1" sqref="F4:I4">
      <formula1>$X$3:$X$12</formula1>
    </dataValidation>
  </dataValidations>
  <printOptions horizontalCentered="1" verticalCentered="1"/>
  <pageMargins left="0.70866141732283472" right="0.70866141732283472" top="0.55118110236220474" bottom="0.55118110236220474" header="0.11811023622047245" footer="0.11811023622047245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</vt:i4>
      </vt:variant>
    </vt:vector>
  </HeadingPairs>
  <TitlesOfParts>
    <vt:vector size="17" baseType="lpstr">
      <vt:lpstr>様式第2号_廃液等引渡伝票 (2)</vt:lpstr>
      <vt:lpstr>様式第2号_廃液等引渡伝票</vt:lpstr>
      <vt:lpstr>共通情報</vt:lpstr>
      <vt:lpstr>共通情報!Print_Area</vt:lpstr>
      <vt:lpstr>様式第2号_廃液等引渡伝票!Print_Area</vt:lpstr>
      <vt:lpstr>'様式第2号_廃液等引渡伝票 (2)'!Print_Area</vt:lpstr>
      <vt:lpstr>共通情報!医学研究科</vt:lpstr>
      <vt:lpstr>医学研究科氏名</vt:lpstr>
      <vt:lpstr>学内共同教育研究施設等</vt:lpstr>
      <vt:lpstr>学内共同教育研究施設等氏名</vt:lpstr>
      <vt:lpstr>共通情報!教育文化学部</vt:lpstr>
      <vt:lpstr>教育文化学部氏名</vt:lpstr>
      <vt:lpstr>共通情報!国際資源学研究科</vt:lpstr>
      <vt:lpstr>国際資源学研究科氏名</vt:lpstr>
      <vt:lpstr>責任者職</vt:lpstr>
      <vt:lpstr>共通情報!理工学研究科</vt:lpstr>
      <vt:lpstr>理工学研究科氏名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14136291</dc:creator>
  <cp:lastModifiedBy>14136291</cp:lastModifiedBy>
  <cp:lastPrinted>2024-06-18T06:42:14Z</cp:lastPrinted>
  <dcterms:created xsi:type="dcterms:W3CDTF">2021-09-09T08:46:27Z</dcterms:created>
  <dcterms:modified xsi:type="dcterms:W3CDTF">2024-06-18T06:43:28Z</dcterms:modified>
</cp:coreProperties>
</file>